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_по_ВР_23_24\Пищеблок_23_24\меню по столовой\"/>
    </mc:Choice>
  </mc:AlternateContent>
  <xr:revisionPtr revIDLastSave="0" documentId="13_ncr:1_{CD6EA09E-C4AC-4780-9DC2-6BB4132FF88C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7" i="1" l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7" i="1"/>
  <c r="A187" i="1"/>
  <c r="L186" i="1"/>
  <c r="J186" i="1"/>
  <c r="I186" i="1"/>
  <c r="H186" i="1"/>
  <c r="G186" i="1"/>
  <c r="F186" i="1"/>
  <c r="B177" i="1"/>
  <c r="A177" i="1"/>
  <c r="L176" i="1"/>
  <c r="L187" i="1" s="1"/>
  <c r="J176" i="1"/>
  <c r="J187" i="1" s="1"/>
  <c r="I176" i="1"/>
  <c r="I187" i="1" s="1"/>
  <c r="H176" i="1"/>
  <c r="H187" i="1" s="1"/>
  <c r="G176" i="1"/>
  <c r="G187" i="1" s="1"/>
  <c r="F176" i="1"/>
  <c r="F187" i="1" s="1"/>
  <c r="B167" i="1"/>
  <c r="A167" i="1"/>
  <c r="L166" i="1"/>
  <c r="J166" i="1"/>
  <c r="I166" i="1"/>
  <c r="H166" i="1"/>
  <c r="G166" i="1"/>
  <c r="F166" i="1"/>
  <c r="B157" i="1"/>
  <c r="A157" i="1"/>
  <c r="L156" i="1"/>
  <c r="L167" i="1" s="1"/>
  <c r="J156" i="1"/>
  <c r="J167" i="1" s="1"/>
  <c r="I156" i="1"/>
  <c r="I167" i="1" s="1"/>
  <c r="H156" i="1"/>
  <c r="H167" i="1" s="1"/>
  <c r="G156" i="1"/>
  <c r="G167" i="1" s="1"/>
  <c r="F156" i="1"/>
  <c r="F167" i="1" s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J147" i="1" s="1"/>
  <c r="I136" i="1"/>
  <c r="I147" i="1" s="1"/>
  <c r="H136" i="1"/>
  <c r="H147" i="1" s="1"/>
  <c r="G136" i="1"/>
  <c r="G147" i="1" s="1"/>
  <c r="F136" i="1"/>
  <c r="F147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  <c r="F25" i="1" s="1"/>
  <c r="G25" i="1" l="1"/>
  <c r="L208" i="1"/>
  <c r="J208" i="1"/>
  <c r="I208" i="1"/>
  <c r="H208" i="1"/>
  <c r="G208" i="1"/>
  <c r="F208" i="1"/>
</calcChain>
</file>

<file path=xl/sharedStrings.xml><?xml version="1.0" encoding="utf-8"?>
<sst xmlns="http://schemas.openxmlformats.org/spreadsheetml/2006/main" count="316" uniqueCount="97">
  <si>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</si>
  <si>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</si>
  <si>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</si>
  <si>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</si>
  <si>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</si>
  <si>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</si>
  <si>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</si>
  <si>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</si>
  <si>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</si>
  <si>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</si>
  <si>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</si>
  <si>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</si>
  <si>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</si>
  <si>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</si>
  <si>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</si>
  <si>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</si>
  <si>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</si>
  <si>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</si>
  <si>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</si>
  <si>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</si>
  <si>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</si>
  <si>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</si>
  <si>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</si>
  <si>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</si>
  <si>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</si>
  <si>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</si>
  <si>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</si>
  <si>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</si>
  <si>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</si>
  <si>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</si>
  <si>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</si>
  <si>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</si>
  <si>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</si>
  <si>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</si>
  <si>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</si>
  <si>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</si>
  <si>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</si>
  <si>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</si>
  <si>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</si>
  <si>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пшённая</t>
  </si>
  <si>
    <t>54-9к</t>
  </si>
  <si>
    <t>Сыр твёрдых сортов в нарезке</t>
  </si>
  <si>
    <t>54-1з</t>
  </si>
  <si>
    <t>Чай с сахаром</t>
  </si>
  <si>
    <t>54-2гн</t>
  </si>
  <si>
    <t>пшеничный</t>
  </si>
  <si>
    <t>ржаной</t>
  </si>
  <si>
    <t>пром.</t>
  </si>
  <si>
    <t>мандарин</t>
  </si>
  <si>
    <t>Картофельное пюре</t>
  </si>
  <si>
    <t>54-11г</t>
  </si>
  <si>
    <t>Курица тушёная с морковью</t>
  </si>
  <si>
    <t>54-25м</t>
  </si>
  <si>
    <t>Какао с молоком</t>
  </si>
  <si>
    <t>54-21гн</t>
  </si>
  <si>
    <t>Пшеничный</t>
  </si>
  <si>
    <t>Свёкла отварная дольками</t>
  </si>
  <si>
    <t>54-28з</t>
  </si>
  <si>
    <t>Каша молочная Манная</t>
  </si>
  <si>
    <t>54-1о</t>
  </si>
  <si>
    <t>Яйцо</t>
  </si>
  <si>
    <t>54-20з</t>
  </si>
  <si>
    <t>Чай с сахаром и молоком</t>
  </si>
  <si>
    <t>54-4гн</t>
  </si>
  <si>
    <t>Яблоко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</si>
  <si>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</si>
  <si>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</si>
  <si>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</si>
  <si>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</si>
  <si>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</si>
  <si>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</si>
  <si>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</si>
  <si>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</si>
  <si>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</si>
  <si>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Кофейный напиток с молоком</t>
  </si>
  <si>
    <t>54-23гн</t>
  </si>
  <si>
    <t>Соус молочный натуральный</t>
  </si>
  <si>
    <t>54-5соус</t>
  </si>
  <si>
    <t>54-6к</t>
  </si>
  <si>
    <t>Мандарин</t>
  </si>
  <si>
    <t>Макароны отварные</t>
  </si>
  <si>
    <t>54-2г</t>
  </si>
  <si>
    <t>овощи</t>
  </si>
  <si>
    <t>Чай с лимоном и сахаром</t>
  </si>
  <si>
    <t>54-3гн</t>
  </si>
  <si>
    <t>овощи в нарезке (помидор)</t>
  </si>
  <si>
    <t>54-3з</t>
  </si>
  <si>
    <t>Каша жидкая молочная гречневая</t>
  </si>
  <si>
    <t>54-20к</t>
  </si>
  <si>
    <t>сыр</t>
  </si>
  <si>
    <t>сыр твёрдых сортов в нарезке</t>
  </si>
  <si>
    <t>Каша молочная рисовая</t>
  </si>
  <si>
    <t>Тефтели с рисом</t>
  </si>
  <si>
    <t>54-16м</t>
  </si>
  <si>
    <t>Овощи в нарезке (огурец)</t>
  </si>
  <si>
    <t>54-2з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</si>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</sst>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tabSelected="1" workbookViewId="0">
      <pane xSplit="4" ySplit="5" topLeftCell="E199" activePane="bottomRight" state="frozen"/>
      <selection pane="topRight" activeCell="E1" sqref="E1"/>
      <selection pane="bottomLeft" activeCell="A6" sqref="A6"/>
      <selection pane="bottomRight" activeCell="L73" sqref="L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13.22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2.6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47</v>
      </c>
      <c r="L9" s="43">
        <v>3.27</v>
      </c>
    </row>
    <row r="10" spans="1:12" ht="15" x14ac:dyDescent="0.25">
      <c r="A10" s="23"/>
      <c r="B10" s="15"/>
      <c r="C10" s="11"/>
      <c r="D10" s="7" t="s">
        <v>23</v>
      </c>
      <c r="E10" s="42" t="s">
        <v>46</v>
      </c>
      <c r="F10" s="43">
        <v>25</v>
      </c>
      <c r="G10" s="43">
        <v>1.7</v>
      </c>
      <c r="H10" s="43">
        <v>0.3</v>
      </c>
      <c r="I10" s="43">
        <v>8.4</v>
      </c>
      <c r="J10" s="43">
        <v>42.7</v>
      </c>
      <c r="K10" s="44" t="s">
        <v>47</v>
      </c>
      <c r="L10" s="43">
        <v>1.75</v>
      </c>
    </row>
    <row r="11" spans="1:12" ht="15" x14ac:dyDescent="0.25">
      <c r="A11" s="23"/>
      <c r="B11" s="15"/>
      <c r="C11" s="11"/>
      <c r="D11" s="7" t="s">
        <v>24</v>
      </c>
      <c r="E11" s="42" t="s">
        <v>48</v>
      </c>
      <c r="F11" s="43">
        <v>140</v>
      </c>
      <c r="G11" s="43">
        <v>1.1000000000000001</v>
      </c>
      <c r="H11" s="43">
        <v>0.3</v>
      </c>
      <c r="I11" s="43">
        <v>10.5</v>
      </c>
      <c r="J11" s="43">
        <v>49</v>
      </c>
      <c r="K11" s="44" t="s">
        <v>47</v>
      </c>
      <c r="L11" s="43">
        <v>18.11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 t="s">
        <v>41</v>
      </c>
      <c r="F13" s="43">
        <v>15</v>
      </c>
      <c r="G13" s="43">
        <v>3.5</v>
      </c>
      <c r="H13" s="43">
        <v>4.4000000000000004</v>
      </c>
      <c r="I13" s="43">
        <v>0</v>
      </c>
      <c r="J13" s="43">
        <v>53.7</v>
      </c>
      <c r="K13" s="44" t="s">
        <v>42</v>
      </c>
      <c r="L13" s="43">
        <v>12.9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625</v>
      </c>
      <c r="G14" s="19">
        <f>SUM(G6:G13)</f>
        <v>17.899999999999999</v>
      </c>
      <c r="H14" s="19">
        <f>SUM(H6:H13)</f>
        <v>16.700000000000003</v>
      </c>
      <c r="I14" s="19">
        <f>SUM(I6:I13)</f>
        <v>81.7</v>
      </c>
      <c r="J14" s="19">
        <f>SUM(J6:J13)</f>
        <v>550.5</v>
      </c>
      <c r="K14" s="25"/>
      <c r="L14" s="19">
        <f>SUM(L6:L13)</f>
        <v>51.85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625</v>
      </c>
      <c r="G25" s="32">
        <f t="shared" ref="G25:J25" si="2">G14+G24</f>
        <v>17.899999999999999</v>
      </c>
      <c r="H25" s="32">
        <f t="shared" si="2"/>
        <v>16.700000000000003</v>
      </c>
      <c r="I25" s="32">
        <f t="shared" si="2"/>
        <v>81.7</v>
      </c>
      <c r="J25" s="32">
        <f t="shared" si="2"/>
        <v>550.5</v>
      </c>
      <c r="K25" s="32"/>
      <c r="L25" s="32">
        <f t="shared" ref="L25" si="3">L14+L24</f>
        <v>51.85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49</v>
      </c>
      <c r="F26" s="40">
        <v>150</v>
      </c>
      <c r="G26" s="40">
        <v>3.1</v>
      </c>
      <c r="H26" s="40">
        <v>5.3</v>
      </c>
      <c r="I26" s="40">
        <v>19.8</v>
      </c>
      <c r="J26" s="40">
        <v>139.4</v>
      </c>
      <c r="K26" s="41" t="s">
        <v>50</v>
      </c>
      <c r="L26" s="40">
        <v>25.8</v>
      </c>
    </row>
    <row r="27" spans="1:12" ht="15" x14ac:dyDescent="0.25">
      <c r="A27" s="14"/>
      <c r="B27" s="15"/>
      <c r="C27" s="11"/>
      <c r="D27" s="6"/>
      <c r="E27" s="42" t="s">
        <v>51</v>
      </c>
      <c r="F27" s="43">
        <v>100</v>
      </c>
      <c r="G27" s="43">
        <v>14.1</v>
      </c>
      <c r="H27" s="43">
        <v>5.8</v>
      </c>
      <c r="I27" s="43">
        <v>4.4000000000000004</v>
      </c>
      <c r="J27" s="43">
        <v>126.4</v>
      </c>
      <c r="K27" s="44" t="s">
        <v>52</v>
      </c>
      <c r="L27" s="43">
        <v>35.5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4.7</v>
      </c>
      <c r="H28" s="43">
        <v>3.5</v>
      </c>
      <c r="I28" s="43">
        <v>12.5</v>
      </c>
      <c r="J28" s="43">
        <v>100.4</v>
      </c>
      <c r="K28" s="44" t="s">
        <v>54</v>
      </c>
      <c r="L28" s="43">
        <v>9.14</v>
      </c>
    </row>
    <row r="29" spans="1:12" ht="15" x14ac:dyDescent="0.25">
      <c r="A29" s="14"/>
      <c r="B29" s="15"/>
      <c r="C29" s="11"/>
      <c r="D29" s="7" t="s">
        <v>23</v>
      </c>
      <c r="E29" s="42" t="s">
        <v>55</v>
      </c>
      <c r="F29" s="43">
        <v>25</v>
      </c>
      <c r="G29" s="43">
        <v>1.9</v>
      </c>
      <c r="H29" s="43">
        <v>0.2</v>
      </c>
      <c r="I29" s="43">
        <v>12.3</v>
      </c>
      <c r="J29" s="43">
        <v>58.6</v>
      </c>
      <c r="K29" s="44" t="s">
        <v>47</v>
      </c>
      <c r="L29" s="43">
        <v>1.82</v>
      </c>
    </row>
    <row r="30" spans="1:12" ht="15" x14ac:dyDescent="0.25">
      <c r="A30" s="14"/>
      <c r="B30" s="15"/>
      <c r="C30" s="11"/>
      <c r="D30" s="7"/>
      <c r="E30" s="42" t="s">
        <v>46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47</v>
      </c>
      <c r="L30" s="43">
        <v>1.05</v>
      </c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 t="s">
        <v>56</v>
      </c>
      <c r="F32" s="43">
        <v>60</v>
      </c>
      <c r="G32" s="43">
        <v>0.9</v>
      </c>
      <c r="H32" s="43">
        <v>0.1</v>
      </c>
      <c r="I32" s="43">
        <v>5.2</v>
      </c>
      <c r="J32" s="43">
        <v>25.2</v>
      </c>
      <c r="K32" s="44" t="s">
        <v>57</v>
      </c>
      <c r="L32" s="43">
        <v>2.5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550</v>
      </c>
      <c r="G34" s="19">
        <f t="shared" ref="G34" si="4">SUM(G26:G33)</f>
        <v>25.699999999999996</v>
      </c>
      <c r="H34" s="19">
        <f t="shared" ref="H34" si="5">SUM(H26:H33)</f>
        <v>15.099999999999998</v>
      </c>
      <c r="I34" s="19">
        <f t="shared" ref="I34" si="6">SUM(I26:I33)</f>
        <v>59.2</v>
      </c>
      <c r="J34" s="19">
        <f t="shared" ref="J34:L34" si="7">SUM(J26:J33)</f>
        <v>475.60000000000008</v>
      </c>
      <c r="K34" s="25"/>
      <c r="L34" s="19">
        <f t="shared" si="7"/>
        <v>75.809999999999988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8">SUM(G35:G43)</f>
        <v>0</v>
      </c>
      <c r="H44" s="19">
        <f t="shared" ref="H44" si="9">SUM(H35:H43)</f>
        <v>0</v>
      </c>
      <c r="I44" s="19">
        <f t="shared" ref="I44" si="10">SUM(I35:I43)</f>
        <v>0</v>
      </c>
      <c r="J44" s="19">
        <f t="shared" ref="J44:L44" si="11">SUM(J35:J43)</f>
        <v>0</v>
      </c>
      <c r="K44" s="25"/>
      <c r="L44" s="19">
        <f t="shared" si="11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51" t="s">
        <v>4</v>
      </c>
      <c r="D45" s="52"/>
      <c r="E45" s="31"/>
      <c r="F45" s="32">
        <f>F34+F44</f>
        <v>550</v>
      </c>
      <c r="G45" s="32">
        <f t="shared" ref="G45" si="12">G34+G44</f>
        <v>25.699999999999996</v>
      </c>
      <c r="H45" s="32">
        <f t="shared" ref="H45" si="13">H34+H44</f>
        <v>15.099999999999998</v>
      </c>
      <c r="I45" s="32">
        <f t="shared" ref="I45" si="14">I34+I44</f>
        <v>59.2</v>
      </c>
      <c r="J45" s="32">
        <f t="shared" ref="J45:L45" si="15">J34+J44</f>
        <v>475.60000000000008</v>
      </c>
      <c r="K45" s="32"/>
      <c r="L45" s="32">
        <f t="shared" si="15"/>
        <v>75.809999999999988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39" t="s">
        <v>58</v>
      </c>
      <c r="F46" s="40">
        <v>150</v>
      </c>
      <c r="G46" s="40">
        <v>4</v>
      </c>
      <c r="H46" s="40">
        <v>4.3</v>
      </c>
      <c r="I46" s="40">
        <v>19</v>
      </c>
      <c r="J46" s="40">
        <v>130.69999999999999</v>
      </c>
      <c r="K46" s="41" t="s">
        <v>59</v>
      </c>
      <c r="L46" s="40">
        <v>20.87</v>
      </c>
    </row>
    <row r="47" spans="1:12" ht="15" x14ac:dyDescent="0.25">
      <c r="A47" s="23"/>
      <c r="B47" s="15"/>
      <c r="C47" s="11"/>
      <c r="D47" s="6"/>
      <c r="E47" s="42" t="s">
        <v>60</v>
      </c>
      <c r="F47" s="43">
        <v>80</v>
      </c>
      <c r="G47" s="43">
        <v>9.6</v>
      </c>
      <c r="H47" s="43">
        <v>8.1</v>
      </c>
      <c r="I47" s="43">
        <v>0.5</v>
      </c>
      <c r="J47" s="43">
        <v>113.1</v>
      </c>
      <c r="K47" s="44" t="s">
        <v>61</v>
      </c>
      <c r="L47" s="43">
        <v>16.399999999999999</v>
      </c>
    </row>
    <row r="48" spans="1:12" ht="15" x14ac:dyDescent="0.25">
      <c r="A48" s="23"/>
      <c r="B48" s="15"/>
      <c r="C48" s="11"/>
      <c r="D48" s="7" t="s">
        <v>22</v>
      </c>
      <c r="E48" s="42" t="s">
        <v>62</v>
      </c>
      <c r="F48" s="43">
        <v>200</v>
      </c>
      <c r="G48" s="43">
        <v>1.6</v>
      </c>
      <c r="H48" s="43">
        <v>1.1000000000000001</v>
      </c>
      <c r="I48" s="43">
        <v>8.6</v>
      </c>
      <c r="J48" s="43">
        <v>50.9</v>
      </c>
      <c r="K48" s="44" t="s">
        <v>63</v>
      </c>
      <c r="L48" s="43">
        <v>2.6</v>
      </c>
    </row>
    <row r="49" spans="1:12" ht="15" x14ac:dyDescent="0.25">
      <c r="A49" s="23"/>
      <c r="B49" s="15"/>
      <c r="C49" s="11"/>
      <c r="D49" s="7" t="s">
        <v>23</v>
      </c>
      <c r="E49" s="42" t="s">
        <v>45</v>
      </c>
      <c r="F49" s="43">
        <v>45</v>
      </c>
      <c r="G49" s="43">
        <v>3.4</v>
      </c>
      <c r="H49" s="43">
        <v>0.4</v>
      </c>
      <c r="I49" s="43">
        <v>22.1</v>
      </c>
      <c r="J49" s="43">
        <v>105.5</v>
      </c>
      <c r="K49" s="44" t="s">
        <v>47</v>
      </c>
      <c r="L49" s="43">
        <v>3.27</v>
      </c>
    </row>
    <row r="50" spans="1:12" ht="15" x14ac:dyDescent="0.25">
      <c r="A50" s="23"/>
      <c r="B50" s="15"/>
      <c r="C50" s="11"/>
      <c r="D50" s="7" t="s">
        <v>23</v>
      </c>
      <c r="E50" s="42" t="s">
        <v>46</v>
      </c>
      <c r="F50" s="43">
        <v>25</v>
      </c>
      <c r="G50" s="43">
        <v>1.7</v>
      </c>
      <c r="H50" s="43">
        <v>0.3</v>
      </c>
      <c r="I50" s="43">
        <v>8.4</v>
      </c>
      <c r="J50" s="43">
        <v>42.7</v>
      </c>
      <c r="K50" s="44" t="s">
        <v>47</v>
      </c>
      <c r="L50" s="43">
        <v>1.75</v>
      </c>
    </row>
    <row r="51" spans="1:12" ht="15" x14ac:dyDescent="0.25">
      <c r="A51" s="23"/>
      <c r="B51" s="15"/>
      <c r="C51" s="11"/>
      <c r="D51" s="7" t="s">
        <v>24</v>
      </c>
      <c r="E51" s="42" t="s">
        <v>64</v>
      </c>
      <c r="F51" s="43">
        <v>120</v>
      </c>
      <c r="G51" s="43">
        <v>0.5</v>
      </c>
      <c r="H51" s="43">
        <v>0.5</v>
      </c>
      <c r="I51" s="43">
        <v>11.8</v>
      </c>
      <c r="J51" s="43">
        <v>130.69999999999999</v>
      </c>
      <c r="K51" s="44" t="s">
        <v>47</v>
      </c>
      <c r="L51" s="43">
        <v>20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620</v>
      </c>
      <c r="G54" s="19">
        <f t="shared" ref="G54" si="16">SUM(G46:G53)</f>
        <v>20.799999999999997</v>
      </c>
      <c r="H54" s="19">
        <f t="shared" ref="H54" si="17">SUM(H46:H53)</f>
        <v>14.7</v>
      </c>
      <c r="I54" s="19">
        <f t="shared" ref="I54" si="18">SUM(I46:I53)</f>
        <v>70.400000000000006</v>
      </c>
      <c r="J54" s="19">
        <f t="shared" ref="J54:L54" si="19">SUM(J46:J53)</f>
        <v>573.59999999999991</v>
      </c>
      <c r="K54" s="25"/>
      <c r="L54" s="19">
        <f t="shared" si="19"/>
        <v>64.89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0">SUM(G55:G63)</f>
        <v>0</v>
      </c>
      <c r="H64" s="19">
        <f t="shared" ref="H64" si="21">SUM(H55:H63)</f>
        <v>0</v>
      </c>
      <c r="I64" s="19">
        <f t="shared" ref="I64" si="22">SUM(I55:I63)</f>
        <v>0</v>
      </c>
      <c r="J64" s="19">
        <f t="shared" ref="J64:L64" si="23">SUM(J55:J63)</f>
        <v>0</v>
      </c>
      <c r="K64" s="25"/>
      <c r="L64" s="19">
        <f t="shared" si="23"/>
        <v>0</v>
      </c>
    </row>
    <row r="65" spans="1:12" ht="15.75" customHeight="1" x14ac:dyDescent="0.2">
      <c r="A65" s="29">
        <f>A46</f>
        <v>1</v>
      </c>
      <c r="B65" s="30">
        <f>B46</f>
        <v>3</v>
      </c>
      <c r="C65" s="51" t="s">
        <v>4</v>
      </c>
      <c r="D65" s="52"/>
      <c r="E65" s="31"/>
      <c r="F65" s="32">
        <f>F54+F64</f>
        <v>620</v>
      </c>
      <c r="G65" s="32">
        <f t="shared" ref="G65" si="24">G54+G64</f>
        <v>20.799999999999997</v>
      </c>
      <c r="H65" s="32">
        <f t="shared" ref="H65" si="25">H54+H64</f>
        <v>14.7</v>
      </c>
      <c r="I65" s="32">
        <f t="shared" ref="I65" si="26">I54+I64</f>
        <v>70.400000000000006</v>
      </c>
      <c r="J65" s="32">
        <f t="shared" ref="J65:L65" si="27">J54+J64</f>
        <v>573.59999999999991</v>
      </c>
      <c r="K65" s="32"/>
      <c r="L65" s="32">
        <f t="shared" si="27"/>
        <v>64.89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39" t="s">
        <v>65</v>
      </c>
      <c r="F66" s="40">
        <v>200</v>
      </c>
      <c r="G66" s="40">
        <v>7.2</v>
      </c>
      <c r="H66" s="40">
        <v>9.3000000000000007</v>
      </c>
      <c r="I66" s="40">
        <v>34.1</v>
      </c>
      <c r="J66" s="40">
        <v>249</v>
      </c>
      <c r="K66" s="41" t="s">
        <v>66</v>
      </c>
      <c r="L66" s="40">
        <v>18.079999999999998</v>
      </c>
    </row>
    <row r="67" spans="1:12" ht="15" x14ac:dyDescent="0.25">
      <c r="A67" s="23"/>
      <c r="B67" s="15"/>
      <c r="C67" s="11"/>
      <c r="D67" s="6"/>
      <c r="E67" s="42" t="s">
        <v>67</v>
      </c>
      <c r="F67" s="43">
        <v>75</v>
      </c>
      <c r="G67" s="43">
        <v>14.8</v>
      </c>
      <c r="H67" s="43">
        <v>5.3</v>
      </c>
      <c r="I67" s="43">
        <v>10.8</v>
      </c>
      <c r="J67" s="43">
        <v>150.6</v>
      </c>
      <c r="K67" s="44" t="s">
        <v>68</v>
      </c>
      <c r="L67" s="43">
        <v>15.36</v>
      </c>
    </row>
    <row r="68" spans="1:12" ht="15" x14ac:dyDescent="0.25">
      <c r="A68" s="23"/>
      <c r="B68" s="15"/>
      <c r="C68" s="11"/>
      <c r="D68" s="7" t="s">
        <v>22</v>
      </c>
      <c r="E68" s="42" t="s">
        <v>43</v>
      </c>
      <c r="F68" s="43">
        <v>200</v>
      </c>
      <c r="G68" s="43">
        <v>0.2</v>
      </c>
      <c r="H68" s="43">
        <v>0</v>
      </c>
      <c r="I68" s="43">
        <v>6.4</v>
      </c>
      <c r="J68" s="43">
        <v>26.8</v>
      </c>
      <c r="K68" s="44" t="s">
        <v>44</v>
      </c>
      <c r="L68" s="43">
        <v>2.6</v>
      </c>
    </row>
    <row r="69" spans="1:12" ht="15" x14ac:dyDescent="0.25">
      <c r="A69" s="23"/>
      <c r="B69" s="15"/>
      <c r="C69" s="11"/>
      <c r="D69" s="7" t="s">
        <v>23</v>
      </c>
      <c r="E69" s="42" t="s">
        <v>45</v>
      </c>
      <c r="F69" s="43">
        <v>45</v>
      </c>
      <c r="G69" s="43">
        <v>3.4</v>
      </c>
      <c r="H69" s="43">
        <v>0.4</v>
      </c>
      <c r="I69" s="43">
        <v>22.1</v>
      </c>
      <c r="J69" s="43">
        <v>105.5</v>
      </c>
      <c r="K69" s="44" t="s">
        <v>47</v>
      </c>
      <c r="L69" s="43">
        <v>3.27</v>
      </c>
    </row>
    <row r="70" spans="1:12" ht="15" x14ac:dyDescent="0.25">
      <c r="A70" s="23"/>
      <c r="B70" s="15"/>
      <c r="C70" s="11"/>
      <c r="D70" s="7" t="s">
        <v>23</v>
      </c>
      <c r="E70" s="42" t="s">
        <v>46</v>
      </c>
      <c r="F70" s="43">
        <v>25</v>
      </c>
      <c r="G70" s="43">
        <v>1.7</v>
      </c>
      <c r="H70" s="43">
        <v>0.3</v>
      </c>
      <c r="I70" s="43">
        <v>8.4</v>
      </c>
      <c r="J70" s="43">
        <v>42.7</v>
      </c>
      <c r="K70" s="44" t="s">
        <v>47</v>
      </c>
      <c r="L70" s="43">
        <v>1.75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69</v>
      </c>
      <c r="F72" s="43">
        <v>10</v>
      </c>
      <c r="G72" s="43">
        <v>0.1</v>
      </c>
      <c r="H72" s="43">
        <v>0</v>
      </c>
      <c r="I72" s="43">
        <v>7.2</v>
      </c>
      <c r="J72" s="43">
        <v>29</v>
      </c>
      <c r="K72" s="44" t="s">
        <v>47</v>
      </c>
      <c r="L72" s="43">
        <v>1.3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 t="s">
        <v>96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555</v>
      </c>
      <c r="G74" s="19">
        <f t="shared" ref="G74" si="28">SUM(G66:G73)</f>
        <v>27.4</v>
      </c>
      <c r="H74" s="19">
        <f t="shared" ref="H74" si="29">SUM(H66:H73)</f>
        <v>15.300000000000002</v>
      </c>
      <c r="I74" s="19">
        <f t="shared" ref="I74" si="30">SUM(I66:I73)</f>
        <v>89.000000000000014</v>
      </c>
      <c r="J74" s="19">
        <f t="shared" ref="J74:L74" si="31">SUM(J66:J73)</f>
        <v>603.60000000000014</v>
      </c>
      <c r="K74" s="25"/>
      <c r="L74" s="19">
        <f t="shared" si="31"/>
        <v>42.36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2">SUM(G75:G83)</f>
        <v>0</v>
      </c>
      <c r="H84" s="19">
        <f t="shared" ref="H84" si="33">SUM(H75:H83)</f>
        <v>0</v>
      </c>
      <c r="I84" s="19">
        <f t="shared" ref="I84" si="34">SUM(I75:I83)</f>
        <v>0</v>
      </c>
      <c r="J84" s="19">
        <f t="shared" ref="J84:L84" si="35">SUM(J75:J83)</f>
        <v>0</v>
      </c>
      <c r="K84" s="25"/>
      <c r="L84" s="19">
        <f t="shared" si="35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51" t="s">
        <v>4</v>
      </c>
      <c r="D85" s="52"/>
      <c r="E85" s="31"/>
      <c r="F85" s="32">
        <f>F74+F84</f>
        <v>555</v>
      </c>
      <c r="G85" s="32">
        <f t="shared" ref="G85" si="36">G74+G84</f>
        <v>27.4</v>
      </c>
      <c r="H85" s="32">
        <f t="shared" ref="H85" si="37">H74+H84</f>
        <v>15.300000000000002</v>
      </c>
      <c r="I85" s="32">
        <f t="shared" ref="I85" si="38">I74+I84</f>
        <v>89.000000000000014</v>
      </c>
      <c r="J85" s="32">
        <f t="shared" ref="J85:L85" si="39">J74+J84</f>
        <v>603.60000000000014</v>
      </c>
      <c r="K85" s="32"/>
      <c r="L85" s="32">
        <f t="shared" si="39"/>
        <v>42.36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39" t="s">
        <v>70</v>
      </c>
      <c r="F86" s="40">
        <v>150</v>
      </c>
      <c r="G86" s="40">
        <v>4.5</v>
      </c>
      <c r="H86" s="40">
        <v>5.5</v>
      </c>
      <c r="I86" s="40">
        <v>26.5</v>
      </c>
      <c r="J86" s="40">
        <v>173.7</v>
      </c>
      <c r="K86" s="41" t="s">
        <v>71</v>
      </c>
      <c r="L86" s="40">
        <v>26.6</v>
      </c>
    </row>
    <row r="87" spans="1:12" ht="15" x14ac:dyDescent="0.25">
      <c r="A87" s="23"/>
      <c r="B87" s="15"/>
      <c r="C87" s="11"/>
      <c r="D87" s="6"/>
      <c r="E87" s="42" t="s">
        <v>72</v>
      </c>
      <c r="F87" s="43">
        <v>100</v>
      </c>
      <c r="G87" s="43">
        <v>12.8</v>
      </c>
      <c r="H87" s="43">
        <v>4.0999999999999996</v>
      </c>
      <c r="I87" s="43">
        <v>6.1</v>
      </c>
      <c r="J87" s="43">
        <v>112.3</v>
      </c>
      <c r="K87" s="44" t="s">
        <v>73</v>
      </c>
      <c r="L87" s="43">
        <v>20.8</v>
      </c>
    </row>
    <row r="88" spans="1:12" ht="15" x14ac:dyDescent="0.25">
      <c r="A88" s="23"/>
      <c r="B88" s="15"/>
      <c r="C88" s="11"/>
      <c r="D88" s="6"/>
      <c r="E88" s="42" t="s">
        <v>76</v>
      </c>
      <c r="F88" s="43">
        <v>20</v>
      </c>
      <c r="G88" s="43">
        <v>0.7</v>
      </c>
      <c r="H88" s="43">
        <v>1.5</v>
      </c>
      <c r="I88" s="43">
        <v>1.9</v>
      </c>
      <c r="J88" s="43">
        <v>23.8</v>
      </c>
      <c r="K88" s="44" t="s">
        <v>77</v>
      </c>
      <c r="L88" s="43">
        <v>2.2999999999999998</v>
      </c>
    </row>
    <row r="89" spans="1:12" ht="15" x14ac:dyDescent="0.25">
      <c r="A89" s="23"/>
      <c r="B89" s="15"/>
      <c r="C89" s="11"/>
      <c r="D89" s="7" t="s">
        <v>22</v>
      </c>
      <c r="E89" s="42" t="s">
        <v>74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75</v>
      </c>
      <c r="L89" s="43">
        <v>9.14</v>
      </c>
    </row>
    <row r="90" spans="1:12" ht="15" x14ac:dyDescent="0.25">
      <c r="A90" s="23"/>
      <c r="B90" s="15"/>
      <c r="C90" s="11"/>
      <c r="D90" s="7" t="s">
        <v>23</v>
      </c>
      <c r="E90" s="42" t="s">
        <v>45</v>
      </c>
      <c r="F90" s="43">
        <v>30</v>
      </c>
      <c r="G90" s="43">
        <v>2.2999999999999998</v>
      </c>
      <c r="H90" s="43">
        <v>0.2</v>
      </c>
      <c r="I90" s="43">
        <v>14.8</v>
      </c>
      <c r="J90" s="43">
        <v>70.3</v>
      </c>
      <c r="K90" s="44" t="s">
        <v>47</v>
      </c>
      <c r="L90" s="43">
        <v>2.1800000000000002</v>
      </c>
    </row>
    <row r="91" spans="1:12" ht="15" x14ac:dyDescent="0.25">
      <c r="A91" s="23"/>
      <c r="B91" s="15"/>
      <c r="C91" s="11"/>
      <c r="D91" s="7"/>
      <c r="E91" s="42" t="s">
        <v>46</v>
      </c>
      <c r="F91" s="43">
        <v>20</v>
      </c>
      <c r="G91" s="43">
        <v>1.3</v>
      </c>
      <c r="H91" s="43">
        <v>0.2</v>
      </c>
      <c r="I91" s="43">
        <v>6.7</v>
      </c>
      <c r="J91" s="43">
        <v>34.200000000000003</v>
      </c>
      <c r="K91" s="44" t="s">
        <v>47</v>
      </c>
      <c r="L91" s="43">
        <v>1.4</v>
      </c>
    </row>
    <row r="92" spans="1:12" ht="15" x14ac:dyDescent="0.2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520</v>
      </c>
      <c r="G95" s="19">
        <f t="shared" ref="G95" si="40">SUM(G86:G94)</f>
        <v>25.5</v>
      </c>
      <c r="H95" s="19">
        <f t="shared" ref="H95" si="41">SUM(H86:H94)</f>
        <v>14.399999999999999</v>
      </c>
      <c r="I95" s="19">
        <f t="shared" ref="I95" si="42">SUM(I86:I94)</f>
        <v>67.2</v>
      </c>
      <c r="J95" s="19">
        <f t="shared" ref="J95:L95" si="43">SUM(J86:J94)</f>
        <v>500.3</v>
      </c>
      <c r="K95" s="25"/>
      <c r="L95" s="19">
        <f t="shared" si="43"/>
        <v>62.42</v>
      </c>
    </row>
    <row r="96" spans="1:12" ht="15" x14ac:dyDescent="0.25">
      <c r="A96" s="26">
        <f>A86</f>
        <v>1</v>
      </c>
      <c r="B96" s="13">
        <f>B86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4">SUM(G96:G104)</f>
        <v>0</v>
      </c>
      <c r="H105" s="19">
        <f t="shared" ref="H105" si="45">SUM(H96:H104)</f>
        <v>0</v>
      </c>
      <c r="I105" s="19">
        <f t="shared" ref="I105" si="46">SUM(I96:I104)</f>
        <v>0</v>
      </c>
      <c r="J105" s="19">
        <f t="shared" ref="J105:L105" si="47">SUM(J96:J104)</f>
        <v>0</v>
      </c>
      <c r="K105" s="25"/>
      <c r="L105" s="19">
        <f t="shared" si="47"/>
        <v>0</v>
      </c>
    </row>
    <row r="106" spans="1:12" ht="15.75" customHeight="1" x14ac:dyDescent="0.2">
      <c r="A106" s="29">
        <f>A86</f>
        <v>1</v>
      </c>
      <c r="B106" s="30">
        <f>B86</f>
        <v>5</v>
      </c>
      <c r="C106" s="51" t="s">
        <v>4</v>
      </c>
      <c r="D106" s="52"/>
      <c r="E106" s="31"/>
      <c r="F106" s="32">
        <f>F95+F105</f>
        <v>520</v>
      </c>
      <c r="G106" s="32">
        <f t="shared" ref="G106" si="48">G95+G105</f>
        <v>25.5</v>
      </c>
      <c r="H106" s="32">
        <f t="shared" ref="H106" si="49">H95+H105</f>
        <v>14.399999999999999</v>
      </c>
      <c r="I106" s="32">
        <f t="shared" ref="I106" si="50">I95+I105</f>
        <v>67.2</v>
      </c>
      <c r="J106" s="32">
        <f t="shared" ref="J106:L106" si="51">J95+J105</f>
        <v>500.3</v>
      </c>
      <c r="K106" s="32"/>
      <c r="L106" s="32">
        <f t="shared" si="51"/>
        <v>62.42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39</v>
      </c>
      <c r="F107" s="40">
        <v>200</v>
      </c>
      <c r="G107" s="40">
        <v>8.3000000000000007</v>
      </c>
      <c r="H107" s="40">
        <v>10.1</v>
      </c>
      <c r="I107" s="40">
        <v>37.6</v>
      </c>
      <c r="J107" s="40">
        <v>274.89999999999998</v>
      </c>
      <c r="K107" s="41" t="s">
        <v>78</v>
      </c>
      <c r="L107" s="40">
        <v>15.2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53</v>
      </c>
      <c r="F109" s="43">
        <v>200</v>
      </c>
      <c r="G109" s="43">
        <v>4.7</v>
      </c>
      <c r="H109" s="43">
        <v>3.5</v>
      </c>
      <c r="I109" s="43">
        <v>12.5</v>
      </c>
      <c r="J109" s="43">
        <v>100.4</v>
      </c>
      <c r="K109" s="44" t="s">
        <v>54</v>
      </c>
      <c r="L109" s="43">
        <v>9.14</v>
      </c>
    </row>
    <row r="110" spans="1:12" ht="15" x14ac:dyDescent="0.25">
      <c r="A110" s="23"/>
      <c r="B110" s="15"/>
      <c r="C110" s="11"/>
      <c r="D110" s="7" t="s">
        <v>23</v>
      </c>
      <c r="E110" s="42" t="s">
        <v>45</v>
      </c>
      <c r="F110" s="43">
        <v>45</v>
      </c>
      <c r="G110" s="43">
        <v>3.4</v>
      </c>
      <c r="H110" s="43">
        <v>0.4</v>
      </c>
      <c r="I110" s="43">
        <v>22.1</v>
      </c>
      <c r="J110" s="43">
        <v>105.5</v>
      </c>
      <c r="K110" s="44" t="s">
        <v>47</v>
      </c>
      <c r="L110" s="43">
        <v>3.27</v>
      </c>
    </row>
    <row r="111" spans="1:12" ht="15" x14ac:dyDescent="0.25">
      <c r="A111" s="23"/>
      <c r="B111" s="15"/>
      <c r="C111" s="11"/>
      <c r="D111" s="7" t="s">
        <v>23</v>
      </c>
      <c r="E111" s="42" t="s">
        <v>46</v>
      </c>
      <c r="F111" s="43">
        <v>25</v>
      </c>
      <c r="G111" s="43">
        <v>1.7</v>
      </c>
      <c r="H111" s="43">
        <v>0.3</v>
      </c>
      <c r="I111" s="43">
        <v>8.4</v>
      </c>
      <c r="J111" s="43">
        <v>42.7</v>
      </c>
      <c r="K111" s="44" t="s">
        <v>47</v>
      </c>
      <c r="L111" s="43">
        <v>1.75</v>
      </c>
    </row>
    <row r="112" spans="1:12" ht="15" x14ac:dyDescent="0.25">
      <c r="A112" s="23"/>
      <c r="B112" s="15"/>
      <c r="C112" s="11"/>
      <c r="D112" s="7" t="s">
        <v>24</v>
      </c>
      <c r="E112" s="42" t="s">
        <v>79</v>
      </c>
      <c r="F112" s="43">
        <v>140</v>
      </c>
      <c r="G112" s="43">
        <v>1.1000000000000001</v>
      </c>
      <c r="H112" s="43">
        <v>0.3</v>
      </c>
      <c r="I112" s="43">
        <v>10.5</v>
      </c>
      <c r="J112" s="43">
        <v>49</v>
      </c>
      <c r="K112" s="44" t="s">
        <v>47</v>
      </c>
      <c r="L112" s="43">
        <v>18.13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610</v>
      </c>
      <c r="G115" s="19">
        <f t="shared" ref="G115:J115" si="52">SUM(G107:G114)</f>
        <v>19.2</v>
      </c>
      <c r="H115" s="19">
        <f t="shared" si="52"/>
        <v>14.600000000000001</v>
      </c>
      <c r="I115" s="19">
        <f t="shared" si="52"/>
        <v>91.100000000000009</v>
      </c>
      <c r="J115" s="19">
        <f t="shared" si="52"/>
        <v>572.5</v>
      </c>
      <c r="K115" s="25"/>
      <c r="L115" s="19">
        <f t="shared" ref="L115" si="53">SUM(L107:L114)</f>
        <v>47.489999999999995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4">SUM(G116:G124)</f>
        <v>0</v>
      </c>
      <c r="H125" s="19">
        <f t="shared" si="54"/>
        <v>0</v>
      </c>
      <c r="I125" s="19">
        <f t="shared" si="54"/>
        <v>0</v>
      </c>
      <c r="J125" s="19">
        <f t="shared" si="54"/>
        <v>0</v>
      </c>
      <c r="K125" s="25"/>
      <c r="L125" s="19">
        <f t="shared" ref="L125" si="55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610</v>
      </c>
      <c r="G126" s="32">
        <f t="shared" ref="G126" si="56">G115+G125</f>
        <v>19.2</v>
      </c>
      <c r="H126" s="32">
        <f t="shared" ref="H126" si="57">H115+H125</f>
        <v>14.600000000000001</v>
      </c>
      <c r="I126" s="32">
        <f t="shared" ref="I126" si="58">I115+I125</f>
        <v>91.100000000000009</v>
      </c>
      <c r="J126" s="32">
        <f t="shared" ref="J126:L126" si="59">J115+J125</f>
        <v>572.5</v>
      </c>
      <c r="K126" s="32"/>
      <c r="L126" s="32">
        <f t="shared" si="59"/>
        <v>47.489999999999995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80</v>
      </c>
      <c r="F127" s="40">
        <v>150</v>
      </c>
      <c r="G127" s="40">
        <v>5.3</v>
      </c>
      <c r="H127" s="40">
        <v>4.9000000000000004</v>
      </c>
      <c r="I127" s="40">
        <v>32.799999999999997</v>
      </c>
      <c r="J127" s="40">
        <v>196.8</v>
      </c>
      <c r="K127" s="41" t="s">
        <v>81</v>
      </c>
      <c r="L127" s="40">
        <v>13.5</v>
      </c>
    </row>
    <row r="128" spans="1:12" ht="15" x14ac:dyDescent="0.25">
      <c r="A128" s="14"/>
      <c r="B128" s="15"/>
      <c r="C128" s="11"/>
      <c r="D128" s="6"/>
      <c r="E128" s="42" t="s">
        <v>51</v>
      </c>
      <c r="F128" s="43">
        <v>100</v>
      </c>
      <c r="G128" s="43">
        <v>14.1</v>
      </c>
      <c r="H128" s="43">
        <v>5.8</v>
      </c>
      <c r="I128" s="43">
        <v>4.4000000000000004</v>
      </c>
      <c r="J128" s="43">
        <v>126.4</v>
      </c>
      <c r="K128" s="44" t="s">
        <v>52</v>
      </c>
      <c r="L128" s="43">
        <v>35.5</v>
      </c>
    </row>
    <row r="129" spans="1:12" ht="15" x14ac:dyDescent="0.25">
      <c r="A129" s="14"/>
      <c r="B129" s="15"/>
      <c r="C129" s="11"/>
      <c r="D129" s="7" t="s">
        <v>22</v>
      </c>
      <c r="E129" s="42" t="s">
        <v>83</v>
      </c>
      <c r="F129" s="43">
        <v>200</v>
      </c>
      <c r="G129" s="43">
        <v>0.2</v>
      </c>
      <c r="H129" s="43">
        <v>0.1</v>
      </c>
      <c r="I129" s="43">
        <v>6.6</v>
      </c>
      <c r="J129" s="43">
        <v>27.9</v>
      </c>
      <c r="K129" s="44" t="s">
        <v>84</v>
      </c>
      <c r="L129" s="43">
        <v>5.5</v>
      </c>
    </row>
    <row r="130" spans="1:12" ht="15" x14ac:dyDescent="0.25">
      <c r="A130" s="14"/>
      <c r="B130" s="15"/>
      <c r="C130" s="11"/>
      <c r="D130" s="7" t="s">
        <v>23</v>
      </c>
      <c r="E130" s="42" t="s">
        <v>45</v>
      </c>
      <c r="F130" s="43">
        <v>45</v>
      </c>
      <c r="G130" s="43">
        <v>3.4</v>
      </c>
      <c r="H130" s="43">
        <v>0.4</v>
      </c>
      <c r="I130" s="43">
        <v>22.1</v>
      </c>
      <c r="J130" s="43">
        <v>105.5</v>
      </c>
      <c r="K130" s="44" t="s">
        <v>47</v>
      </c>
      <c r="L130" s="43">
        <v>3.27</v>
      </c>
    </row>
    <row r="131" spans="1:12" ht="15" x14ac:dyDescent="0.25">
      <c r="A131" s="14"/>
      <c r="B131" s="15"/>
      <c r="C131" s="11"/>
      <c r="D131" s="7" t="s">
        <v>23</v>
      </c>
      <c r="E131" s="42" t="s">
        <v>46</v>
      </c>
      <c r="F131" s="43">
        <v>25</v>
      </c>
      <c r="G131" s="43">
        <v>1.7</v>
      </c>
      <c r="H131" s="43">
        <v>0.3</v>
      </c>
      <c r="I131" s="43">
        <v>8.4</v>
      </c>
      <c r="J131" s="43">
        <v>42.7</v>
      </c>
      <c r="K131" s="44" t="s">
        <v>47</v>
      </c>
      <c r="L131" s="43">
        <v>1.75</v>
      </c>
    </row>
    <row r="132" spans="1:12" ht="15" x14ac:dyDescent="0.25">
      <c r="A132" s="14"/>
      <c r="B132" s="15"/>
      <c r="C132" s="11"/>
      <c r="D132" s="7" t="s">
        <v>82</v>
      </c>
      <c r="E132" s="42" t="s">
        <v>85</v>
      </c>
      <c r="F132" s="43">
        <v>60</v>
      </c>
      <c r="G132" s="43">
        <v>0.7</v>
      </c>
      <c r="H132" s="43">
        <v>0.1</v>
      </c>
      <c r="I132" s="43">
        <v>2.2999999999999998</v>
      </c>
      <c r="J132" s="43">
        <v>12.8</v>
      </c>
      <c r="K132" s="44" t="s">
        <v>86</v>
      </c>
      <c r="L132" s="43">
        <v>2.5</v>
      </c>
    </row>
    <row r="133" spans="1:12" ht="15" x14ac:dyDescent="0.25">
      <c r="A133" s="14"/>
      <c r="B133" s="15"/>
      <c r="C133" s="11"/>
      <c r="D133" s="7" t="s">
        <v>24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580</v>
      </c>
      <c r="G136" s="19">
        <f t="shared" ref="G136:J136" si="60">SUM(G127:G135)</f>
        <v>25.399999999999995</v>
      </c>
      <c r="H136" s="19">
        <f t="shared" si="60"/>
        <v>11.6</v>
      </c>
      <c r="I136" s="19">
        <f t="shared" si="60"/>
        <v>76.600000000000009</v>
      </c>
      <c r="J136" s="19">
        <f t="shared" si="60"/>
        <v>512.1</v>
      </c>
      <c r="K136" s="25"/>
      <c r="L136" s="19">
        <f t="shared" ref="L136" si="61">SUM(L127:L135)</f>
        <v>62.02</v>
      </c>
    </row>
    <row r="137" spans="1:12" ht="15" x14ac:dyDescent="0.25">
      <c r="A137" s="13">
        <f>A127</f>
        <v>2</v>
      </c>
      <c r="B137" s="13">
        <f>B127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62">SUM(G137:G145)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SUM(L137:L145)</f>
        <v>0</v>
      </c>
    </row>
    <row r="147" spans="1:12" ht="15" x14ac:dyDescent="0.2">
      <c r="A147" s="33">
        <f>A127</f>
        <v>2</v>
      </c>
      <c r="B147" s="33">
        <f>B127</f>
        <v>2</v>
      </c>
      <c r="C147" s="51" t="s">
        <v>4</v>
      </c>
      <c r="D147" s="52"/>
      <c r="E147" s="31"/>
      <c r="F147" s="32">
        <f>F136+F146</f>
        <v>580</v>
      </c>
      <c r="G147" s="32">
        <f t="shared" ref="G147" si="64">G136+G146</f>
        <v>25.399999999999995</v>
      </c>
      <c r="H147" s="32">
        <f t="shared" ref="H147" si="65">H136+H146</f>
        <v>11.6</v>
      </c>
      <c r="I147" s="32">
        <f t="shared" ref="I147" si="66">I136+I146</f>
        <v>76.600000000000009</v>
      </c>
      <c r="J147" s="32">
        <f t="shared" ref="J147:L147" si="67">J136+J146</f>
        <v>512.1</v>
      </c>
      <c r="K147" s="32"/>
      <c r="L147" s="32">
        <f t="shared" si="67"/>
        <v>62.02</v>
      </c>
    </row>
    <row r="148" spans="1:12" ht="15" x14ac:dyDescent="0.25">
      <c r="A148" s="20">
        <v>2</v>
      </c>
      <c r="B148" s="21">
        <v>3</v>
      </c>
      <c r="C148" s="22" t="s">
        <v>20</v>
      </c>
      <c r="D148" s="5" t="s">
        <v>21</v>
      </c>
      <c r="E148" s="39" t="s">
        <v>87</v>
      </c>
      <c r="F148" s="40">
        <v>200</v>
      </c>
      <c r="G148" s="40">
        <v>7.1</v>
      </c>
      <c r="H148" s="40">
        <v>5.8</v>
      </c>
      <c r="I148" s="40">
        <v>26.7</v>
      </c>
      <c r="J148" s="40">
        <v>187.3</v>
      </c>
      <c r="K148" s="41" t="s">
        <v>88</v>
      </c>
      <c r="L148" s="40">
        <v>15.67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22</v>
      </c>
      <c r="E150" s="42" t="s">
        <v>74</v>
      </c>
      <c r="F150" s="43">
        <v>200</v>
      </c>
      <c r="G150" s="43">
        <v>3.9</v>
      </c>
      <c r="H150" s="43">
        <v>2.9</v>
      </c>
      <c r="I150" s="43">
        <v>11.2</v>
      </c>
      <c r="J150" s="43">
        <v>86</v>
      </c>
      <c r="K150" s="44" t="s">
        <v>75</v>
      </c>
      <c r="L150" s="43">
        <v>9.14</v>
      </c>
    </row>
    <row r="151" spans="1:12" ht="15.75" customHeight="1" x14ac:dyDescent="0.25">
      <c r="A151" s="23"/>
      <c r="B151" s="15"/>
      <c r="C151" s="11"/>
      <c r="D151" s="7" t="s">
        <v>23</v>
      </c>
      <c r="E151" s="42" t="s">
        <v>45</v>
      </c>
      <c r="F151" s="43">
        <v>45</v>
      </c>
      <c r="G151" s="43">
        <v>3.4</v>
      </c>
      <c r="H151" s="43">
        <v>0.4</v>
      </c>
      <c r="I151" s="43">
        <v>22.1</v>
      </c>
      <c r="J151" s="43">
        <v>105.5</v>
      </c>
      <c r="K151" s="44" t="s">
        <v>47</v>
      </c>
      <c r="L151" s="43">
        <v>3.27</v>
      </c>
    </row>
    <row r="152" spans="1:12" ht="15.75" customHeight="1" x14ac:dyDescent="0.25">
      <c r="A152" s="23"/>
      <c r="B152" s="15"/>
      <c r="C152" s="11"/>
      <c r="D152" s="7" t="s">
        <v>23</v>
      </c>
      <c r="E152" s="42" t="s">
        <v>46</v>
      </c>
      <c r="F152" s="43">
        <v>25</v>
      </c>
      <c r="G152" s="43">
        <v>1.7</v>
      </c>
      <c r="H152" s="43">
        <v>0.3</v>
      </c>
      <c r="I152" s="43">
        <v>8.4</v>
      </c>
      <c r="J152" s="43">
        <v>42.7</v>
      </c>
      <c r="K152" s="44" t="s">
        <v>47</v>
      </c>
      <c r="L152" s="43">
        <v>1.75</v>
      </c>
    </row>
    <row r="153" spans="1:12" ht="15" x14ac:dyDescent="0.25">
      <c r="A153" s="23"/>
      <c r="B153" s="15"/>
      <c r="C153" s="11"/>
      <c r="D153" s="7" t="s">
        <v>24</v>
      </c>
      <c r="E153" s="42" t="s">
        <v>64</v>
      </c>
      <c r="F153" s="43">
        <v>120</v>
      </c>
      <c r="G153" s="43">
        <v>0.5</v>
      </c>
      <c r="H153" s="43">
        <v>0.5</v>
      </c>
      <c r="I153" s="43">
        <v>11.8</v>
      </c>
      <c r="J153" s="43">
        <v>53.3</v>
      </c>
      <c r="K153" s="44" t="s">
        <v>47</v>
      </c>
      <c r="L153" s="43">
        <v>20</v>
      </c>
    </row>
    <row r="154" spans="1:12" ht="15" x14ac:dyDescent="0.25">
      <c r="A154" s="23"/>
      <c r="B154" s="15"/>
      <c r="C154" s="11"/>
      <c r="D154" s="6" t="s">
        <v>89</v>
      </c>
      <c r="E154" s="42" t="s">
        <v>90</v>
      </c>
      <c r="F154" s="43">
        <v>15</v>
      </c>
      <c r="G154" s="43">
        <v>3.5</v>
      </c>
      <c r="H154" s="43">
        <v>4.4000000000000004</v>
      </c>
      <c r="I154" s="43">
        <v>0</v>
      </c>
      <c r="J154" s="43">
        <v>53.7</v>
      </c>
      <c r="K154" s="44" t="s">
        <v>42</v>
      </c>
      <c r="L154" s="43">
        <v>12.9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605</v>
      </c>
      <c r="G156" s="19">
        <f t="shared" ref="G156:J156" si="68">SUM(G148:G155)</f>
        <v>20.100000000000001</v>
      </c>
      <c r="H156" s="19">
        <f t="shared" si="68"/>
        <v>14.3</v>
      </c>
      <c r="I156" s="19">
        <f t="shared" si="68"/>
        <v>80.2</v>
      </c>
      <c r="J156" s="19">
        <f t="shared" si="68"/>
        <v>528.5</v>
      </c>
      <c r="K156" s="25"/>
      <c r="L156" s="19">
        <f t="shared" ref="L156" si="69">SUM(L148:L155)</f>
        <v>62.73</v>
      </c>
    </row>
    <row r="157" spans="1:12" ht="15" x14ac:dyDescent="0.25">
      <c r="A157" s="26">
        <f>A148</f>
        <v>2</v>
      </c>
      <c r="B157" s="13">
        <f>B148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70">SUM(G157:G165)</f>
        <v>0</v>
      </c>
      <c r="H166" s="19">
        <f t="shared" si="70"/>
        <v>0</v>
      </c>
      <c r="I166" s="19">
        <f t="shared" si="70"/>
        <v>0</v>
      </c>
      <c r="J166" s="19">
        <f t="shared" si="70"/>
        <v>0</v>
      </c>
      <c r="K166" s="25"/>
      <c r="L166" s="19">
        <f t="shared" ref="L166" si="71">SUM(L157:L165)</f>
        <v>0</v>
      </c>
    </row>
    <row r="167" spans="1:12" ht="15" x14ac:dyDescent="0.2">
      <c r="A167" s="29">
        <f>A148</f>
        <v>2</v>
      </c>
      <c r="B167" s="30">
        <f>B148</f>
        <v>3</v>
      </c>
      <c r="C167" s="51" t="s">
        <v>4</v>
      </c>
      <c r="D167" s="52"/>
      <c r="E167" s="31"/>
      <c r="F167" s="32">
        <f>F156+F166</f>
        <v>605</v>
      </c>
      <c r="G167" s="32">
        <f t="shared" ref="G167" si="72">G156+G166</f>
        <v>20.100000000000001</v>
      </c>
      <c r="H167" s="32">
        <f t="shared" ref="H167" si="73">H156+H166</f>
        <v>14.3</v>
      </c>
      <c r="I167" s="32">
        <f t="shared" ref="I167" si="74">I156+I166</f>
        <v>80.2</v>
      </c>
      <c r="J167" s="32">
        <f t="shared" ref="J167:L167" si="75">J156+J166</f>
        <v>528.5</v>
      </c>
      <c r="K167" s="32"/>
      <c r="L167" s="32">
        <f t="shared" si="75"/>
        <v>62.73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 t="s">
        <v>91</v>
      </c>
      <c r="F168" s="40">
        <v>200</v>
      </c>
      <c r="G168" s="40">
        <v>5.3</v>
      </c>
      <c r="H168" s="40">
        <v>5.4</v>
      </c>
      <c r="I168" s="40">
        <v>28.7</v>
      </c>
      <c r="J168" s="40">
        <v>184.5</v>
      </c>
      <c r="K168" s="41" t="s">
        <v>59</v>
      </c>
      <c r="L168" s="40">
        <v>16.73</v>
      </c>
    </row>
    <row r="169" spans="1:12" ht="15" x14ac:dyDescent="0.25">
      <c r="A169" s="23"/>
      <c r="B169" s="15"/>
      <c r="C169" s="11"/>
      <c r="D169" s="6"/>
      <c r="E169" s="42" t="s">
        <v>60</v>
      </c>
      <c r="F169" s="43">
        <v>80</v>
      </c>
      <c r="G169" s="43">
        <v>9.6</v>
      </c>
      <c r="H169" s="43">
        <v>8.1</v>
      </c>
      <c r="I169" s="43">
        <v>0.5</v>
      </c>
      <c r="J169" s="43">
        <v>113.1</v>
      </c>
      <c r="K169" s="44" t="s">
        <v>61</v>
      </c>
      <c r="L169" s="43">
        <v>16.399999999999999</v>
      </c>
    </row>
    <row r="170" spans="1:12" ht="15" x14ac:dyDescent="0.25">
      <c r="A170" s="23"/>
      <c r="B170" s="15"/>
      <c r="C170" s="11"/>
      <c r="D170" s="7" t="s">
        <v>22</v>
      </c>
      <c r="E170" s="42" t="s">
        <v>43</v>
      </c>
      <c r="F170" s="43">
        <v>200</v>
      </c>
      <c r="G170" s="43">
        <v>0.2</v>
      </c>
      <c r="H170" s="43">
        <v>0</v>
      </c>
      <c r="I170" s="43">
        <v>6.4</v>
      </c>
      <c r="J170" s="43">
        <v>26.8</v>
      </c>
      <c r="K170" s="44" t="s">
        <v>44</v>
      </c>
      <c r="L170" s="43">
        <v>2.6</v>
      </c>
    </row>
    <row r="171" spans="1:12" ht="15" x14ac:dyDescent="0.25">
      <c r="A171" s="23"/>
      <c r="B171" s="15"/>
      <c r="C171" s="11"/>
      <c r="D171" s="7" t="s">
        <v>23</v>
      </c>
      <c r="E171" s="42" t="s">
        <v>45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47</v>
      </c>
      <c r="L171" s="43">
        <v>4.67</v>
      </c>
    </row>
    <row r="172" spans="1:12" ht="15" x14ac:dyDescent="0.25">
      <c r="A172" s="23"/>
      <c r="B172" s="15"/>
      <c r="C172" s="11"/>
      <c r="D172" s="7" t="s">
        <v>23</v>
      </c>
      <c r="E172" s="42" t="s">
        <v>46</v>
      </c>
      <c r="F172" s="43">
        <v>15</v>
      </c>
      <c r="G172" s="43">
        <v>1</v>
      </c>
      <c r="H172" s="43">
        <v>0.2</v>
      </c>
      <c r="I172" s="43">
        <v>5</v>
      </c>
      <c r="J172" s="43">
        <v>25.6</v>
      </c>
      <c r="K172" s="44" t="s">
        <v>47</v>
      </c>
      <c r="L172" s="43">
        <v>2.11</v>
      </c>
    </row>
    <row r="173" spans="1:12" ht="15" x14ac:dyDescent="0.25">
      <c r="A173" s="23"/>
      <c r="B173" s="15"/>
      <c r="C173" s="11"/>
      <c r="D173" s="7" t="s">
        <v>24</v>
      </c>
      <c r="E173" s="42" t="s">
        <v>79</v>
      </c>
      <c r="F173" s="43">
        <v>100</v>
      </c>
      <c r="G173" s="43">
        <v>0.8</v>
      </c>
      <c r="H173" s="43">
        <v>0.2</v>
      </c>
      <c r="I173" s="43">
        <v>7.5</v>
      </c>
      <c r="J173" s="43">
        <v>35</v>
      </c>
      <c r="K173" s="44" t="s">
        <v>47</v>
      </c>
      <c r="L173" s="43">
        <v>15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SUM(F168:F175)</f>
        <v>635</v>
      </c>
      <c r="G176" s="19">
        <f t="shared" ref="G176:J176" si="76">SUM(G168:G175)</f>
        <v>19.899999999999999</v>
      </c>
      <c r="H176" s="19">
        <f t="shared" si="76"/>
        <v>14.2</v>
      </c>
      <c r="I176" s="19">
        <f t="shared" si="76"/>
        <v>67.8</v>
      </c>
      <c r="J176" s="19">
        <f t="shared" si="76"/>
        <v>478.80000000000007</v>
      </c>
      <c r="K176" s="25"/>
      <c r="L176" s="19">
        <f t="shared" ref="L176" si="77">SUM(L168:L175)</f>
        <v>57.51</v>
      </c>
    </row>
    <row r="177" spans="1:12" ht="15" x14ac:dyDescent="0.25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8">SUM(G177:G185)</f>
        <v>0</v>
      </c>
      <c r="H186" s="19">
        <f t="shared" si="78"/>
        <v>0</v>
      </c>
      <c r="I186" s="19">
        <f t="shared" si="78"/>
        <v>0</v>
      </c>
      <c r="J186" s="19">
        <f t="shared" si="78"/>
        <v>0</v>
      </c>
      <c r="K186" s="25"/>
      <c r="L186" s="19">
        <f t="shared" ref="L186" si="79">SUM(L177:L185)</f>
        <v>0</v>
      </c>
    </row>
    <row r="187" spans="1:12" ht="15" x14ac:dyDescent="0.2">
      <c r="A187" s="29">
        <f>A168</f>
        <v>2</v>
      </c>
      <c r="B187" s="30">
        <f>B168</f>
        <v>4</v>
      </c>
      <c r="C187" s="51" t="s">
        <v>4</v>
      </c>
      <c r="D187" s="52"/>
      <c r="E187" s="31"/>
      <c r="F187" s="32">
        <f>F176+F186</f>
        <v>635</v>
      </c>
      <c r="G187" s="32">
        <f t="shared" ref="G187" si="80">G176+G186</f>
        <v>19.899999999999999</v>
      </c>
      <c r="H187" s="32">
        <f t="shared" ref="H187" si="81">H176+H186</f>
        <v>14.2</v>
      </c>
      <c r="I187" s="32">
        <f t="shared" ref="I187" si="82">I176+I186</f>
        <v>67.8</v>
      </c>
      <c r="J187" s="32">
        <f t="shared" ref="J187:L187" si="83">J176+J186</f>
        <v>478.80000000000007</v>
      </c>
      <c r="K187" s="32"/>
      <c r="L187" s="32">
        <f t="shared" si="83"/>
        <v>57.51</v>
      </c>
    </row>
    <row r="188" spans="1:12" ht="15" x14ac:dyDescent="0.25">
      <c r="A188" s="20">
        <v>2</v>
      </c>
      <c r="B188" s="21">
        <v>5</v>
      </c>
      <c r="C188" s="22" t="s">
        <v>20</v>
      </c>
      <c r="D188" s="5" t="s">
        <v>21</v>
      </c>
      <c r="E188" s="39" t="s">
        <v>70</v>
      </c>
      <c r="F188" s="40">
        <v>150</v>
      </c>
      <c r="G188" s="40">
        <v>4.5</v>
      </c>
      <c r="H188" s="40">
        <v>5.5</v>
      </c>
      <c r="I188" s="40">
        <v>26.5</v>
      </c>
      <c r="J188" s="40">
        <v>173.7</v>
      </c>
      <c r="K188" s="41" t="s">
        <v>71</v>
      </c>
      <c r="L188" s="40">
        <v>26.6</v>
      </c>
    </row>
    <row r="189" spans="1:12" ht="15" x14ac:dyDescent="0.25">
      <c r="A189" s="23"/>
      <c r="B189" s="15"/>
      <c r="C189" s="11"/>
      <c r="D189" s="6"/>
      <c r="E189" s="42" t="s">
        <v>92</v>
      </c>
      <c r="F189" s="43">
        <v>60</v>
      </c>
      <c r="G189" s="43">
        <v>8.6999999999999993</v>
      </c>
      <c r="H189" s="43">
        <v>8.8000000000000007</v>
      </c>
      <c r="I189" s="43">
        <v>4.9000000000000004</v>
      </c>
      <c r="J189" s="43">
        <v>133.1</v>
      </c>
      <c r="K189" s="44" t="s">
        <v>93</v>
      </c>
      <c r="L189" s="43">
        <v>30</v>
      </c>
    </row>
    <row r="190" spans="1:12" ht="15" x14ac:dyDescent="0.25">
      <c r="A190" s="23"/>
      <c r="B190" s="15"/>
      <c r="C190" s="11"/>
      <c r="D190" s="7" t="s">
        <v>22</v>
      </c>
      <c r="E190" s="42" t="s">
        <v>83</v>
      </c>
      <c r="F190" s="43">
        <v>200</v>
      </c>
      <c r="G190" s="43">
        <v>0.2</v>
      </c>
      <c r="H190" s="43">
        <v>0.1</v>
      </c>
      <c r="I190" s="43">
        <v>6.6</v>
      </c>
      <c r="J190" s="43">
        <v>27.9</v>
      </c>
      <c r="K190" s="44" t="s">
        <v>84</v>
      </c>
      <c r="L190" s="43">
        <v>5.5</v>
      </c>
    </row>
    <row r="191" spans="1:12" ht="15" x14ac:dyDescent="0.25">
      <c r="A191" s="23"/>
      <c r="B191" s="15"/>
      <c r="C191" s="11"/>
      <c r="D191" s="7" t="s">
        <v>23</v>
      </c>
      <c r="E191" s="42" t="s">
        <v>45</v>
      </c>
      <c r="F191" s="43">
        <v>45</v>
      </c>
      <c r="G191" s="43">
        <v>3.4</v>
      </c>
      <c r="H191" s="43">
        <v>0.4</v>
      </c>
      <c r="I191" s="43">
        <v>22.1</v>
      </c>
      <c r="J191" s="43">
        <v>105.5</v>
      </c>
      <c r="K191" s="44" t="s">
        <v>47</v>
      </c>
      <c r="L191" s="43">
        <v>3.29</v>
      </c>
    </row>
    <row r="192" spans="1:12" ht="15" x14ac:dyDescent="0.25">
      <c r="A192" s="23"/>
      <c r="B192" s="15"/>
      <c r="C192" s="11"/>
      <c r="D192" s="7" t="s">
        <v>23</v>
      </c>
      <c r="E192" s="42" t="s">
        <v>46</v>
      </c>
      <c r="F192" s="43">
        <v>25</v>
      </c>
      <c r="G192" s="43">
        <v>1.7</v>
      </c>
      <c r="H192" s="43">
        <v>0.3</v>
      </c>
      <c r="I192" s="43">
        <v>8.4</v>
      </c>
      <c r="J192" s="43">
        <v>42.7</v>
      </c>
      <c r="K192" s="44" t="s">
        <v>47</v>
      </c>
      <c r="L192" s="43">
        <v>1.75</v>
      </c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 t="s">
        <v>76</v>
      </c>
      <c r="F194" s="43">
        <v>20</v>
      </c>
      <c r="G194" s="43">
        <v>0.7</v>
      </c>
      <c r="H194" s="43">
        <v>1.5</v>
      </c>
      <c r="I194" s="43">
        <v>1.9</v>
      </c>
      <c r="J194" s="43">
        <v>23.8</v>
      </c>
      <c r="K194" s="44" t="s">
        <v>77</v>
      </c>
      <c r="L194" s="43">
        <v>4.9000000000000004</v>
      </c>
    </row>
    <row r="195" spans="1:12" ht="15" x14ac:dyDescent="0.25">
      <c r="A195" s="23"/>
      <c r="B195" s="15"/>
      <c r="C195" s="11"/>
      <c r="D195" s="6" t="s">
        <v>82</v>
      </c>
      <c r="E195" s="42" t="s">
        <v>94</v>
      </c>
      <c r="F195" s="43">
        <v>60</v>
      </c>
      <c r="G195" s="43">
        <v>0.5</v>
      </c>
      <c r="H195" s="43">
        <v>0.1</v>
      </c>
      <c r="I195" s="43">
        <v>1.5</v>
      </c>
      <c r="J195" s="43">
        <v>8.5</v>
      </c>
      <c r="K195" s="44" t="s">
        <v>95</v>
      </c>
      <c r="L195" s="43">
        <v>15</v>
      </c>
    </row>
    <row r="196" spans="1:12" ht="15.75" customHeight="1" x14ac:dyDescent="0.25">
      <c r="A196" s="24"/>
      <c r="B196" s="17"/>
      <c r="C196" s="8"/>
      <c r="D196" s="18" t="s">
        <v>33</v>
      </c>
      <c r="E196" s="9"/>
      <c r="F196" s="19">
        <f>SUM(F188:F195)</f>
        <v>560</v>
      </c>
      <c r="G196" s="19">
        <f>SUM(G188:G195)</f>
        <v>19.699999999999996</v>
      </c>
      <c r="H196" s="19">
        <f>SUM(H188:H195)</f>
        <v>16.700000000000003</v>
      </c>
      <c r="I196" s="19">
        <f>SUM(I188:I195)</f>
        <v>71.900000000000006</v>
      </c>
      <c r="J196" s="19">
        <f>SUM(J188:J195)</f>
        <v>515.19999999999993</v>
      </c>
      <c r="K196" s="25"/>
      <c r="L196" s="19">
        <f>SUM(L188:L195)</f>
        <v>87.04</v>
      </c>
    </row>
    <row r="197" spans="1:12" ht="15" x14ac:dyDescent="0.25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84">SUM(G197:G205)</f>
        <v>0</v>
      </c>
      <c r="H206" s="19">
        <f t="shared" si="84"/>
        <v>0</v>
      </c>
      <c r="I206" s="19">
        <f t="shared" si="84"/>
        <v>0</v>
      </c>
      <c r="J206" s="19">
        <f t="shared" si="84"/>
        <v>0</v>
      </c>
      <c r="K206" s="25"/>
      <c r="L206" s="19">
        <f t="shared" ref="L206" si="85">SUM(L197:L205)</f>
        <v>0</v>
      </c>
    </row>
    <row r="207" spans="1:12" ht="15" x14ac:dyDescent="0.2">
      <c r="A207" s="29">
        <f>A188</f>
        <v>2</v>
      </c>
      <c r="B207" s="30">
        <f>B188</f>
        <v>5</v>
      </c>
      <c r="C207" s="51" t="s">
        <v>4</v>
      </c>
      <c r="D207" s="52"/>
      <c r="E207" s="31"/>
      <c r="F207" s="32">
        <f>F196+F206</f>
        <v>560</v>
      </c>
      <c r="G207" s="32">
        <f t="shared" ref="G207" si="86">G196+G206</f>
        <v>19.699999999999996</v>
      </c>
      <c r="H207" s="32">
        <f t="shared" ref="H207" si="87">H196+H206</f>
        <v>16.700000000000003</v>
      </c>
      <c r="I207" s="32">
        <f t="shared" ref="I207" si="88">I196+I206</f>
        <v>71.900000000000006</v>
      </c>
      <c r="J207" s="32">
        <f t="shared" ref="J207:L207" si="89">J196+J206</f>
        <v>515.19999999999993</v>
      </c>
      <c r="K207" s="32"/>
      <c r="L207" s="32">
        <f t="shared" si="89"/>
        <v>87.04</v>
      </c>
    </row>
    <row r="208" spans="1:12" x14ac:dyDescent="0.2">
      <c r="A208" s="27"/>
      <c r="B208" s="28"/>
      <c r="C208" s="53" t="s">
        <v>5</v>
      </c>
      <c r="D208" s="53"/>
      <c r="E208" s="53"/>
      <c r="F208" s="34">
        <f>(F25+F45+F65+F85+F106+F126+F147+F167+F187+F207)/(IF(F25=0,0,1)+IF(F45=0,0,1)+IF(F65=0,0,1)+IF(F85=0,0,1)+IF(F106=0,0,1)+IF(F126=0,0,1)+IF(F147=0,0,1)+IF(F167=0,0,1)+IF(F187=0,0,1)+IF(F207=0,0,1))</f>
        <v>586</v>
      </c>
      <c r="G208" s="34">
        <f>(G25+G45+G65+G85+G106+G126+G147+G167+G187+G207)/(IF(G25=0,0,1)+IF(G45=0,0,1)+IF(G65=0,0,1)+IF(G85=0,0,1)+IF(G106=0,0,1)+IF(G126=0,0,1)+IF(G147=0,0,1)+IF(G167=0,0,1)+IF(G187=0,0,1)+IF(G207=0,0,1))</f>
        <v>22.159999999999997</v>
      </c>
      <c r="H208" s="34">
        <f>(H25+H45+H65+H85+H106+H126+H147+H167+H187+H207)/(IF(H25=0,0,1)+IF(H45=0,0,1)+IF(H65=0,0,1)+IF(H85=0,0,1)+IF(H106=0,0,1)+IF(H126=0,0,1)+IF(H147=0,0,1)+IF(H167=0,0,1)+IF(H187=0,0,1)+IF(H207=0,0,1))</f>
        <v>14.760000000000002</v>
      </c>
      <c r="I208" s="34">
        <f>(I25+I45+I65+I85+I106+I126+I147+I167+I187+I207)/(IF(I25=0,0,1)+IF(I45=0,0,1)+IF(I65=0,0,1)+IF(I85=0,0,1)+IF(I106=0,0,1)+IF(I126=0,0,1)+IF(I147=0,0,1)+IF(I167=0,0,1)+IF(I187=0,0,1)+IF(I207=0,0,1))</f>
        <v>75.510000000000005</v>
      </c>
      <c r="J208" s="34">
        <f>(J25+J45+J65+J85+J106+J126+J147+J167+J187+J207)/(IF(J25=0,0,1)+IF(J45=0,0,1)+IF(J65=0,0,1)+IF(J85=0,0,1)+IF(J106=0,0,1)+IF(J126=0,0,1)+IF(J147=0,0,1)+IF(J167=0,0,1)+IF(J187=0,0,1)+IF(J207=0,0,1))</f>
        <v>531.07000000000005</v>
      </c>
      <c r="K208" s="34"/>
      <c r="L208" s="34">
        <f>(L25+L45+L65+L85+L106+L126+L147+L167+L187+L207)/(IF(L25=0,0,1)+IF(L45=0,0,1)+IF(L65=0,0,1)+IF(L85=0,0,1)+IF(L106=0,0,1)+IF(L126=0,0,1)+IF(L147=0,0,1)+IF(L167=0,0,1)+IF(L187=0,0,1)+IF(L207=0,0,1))</f>
        <v>61.411999999999999</v>
      </c>
    </row>
  </sheetData>
  <mergeCells count="14">
    <mergeCell ref="C1:E1"/>
    <mergeCell ref="H1:K1"/>
    <mergeCell ref="H2:K2"/>
    <mergeCell ref="C45:D45"/>
    <mergeCell ref="C65:D65"/>
    <mergeCell ref="C85:D85"/>
    <mergeCell ref="C106:D106"/>
    <mergeCell ref="C25:D25"/>
    <mergeCell ref="C208:E208"/>
    <mergeCell ref="C207:D207"/>
    <mergeCell ref="C126:D126"/>
    <mergeCell ref="C147:D147"/>
    <mergeCell ref="C167:D167"/>
    <mergeCell ref="C187:D18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Shkarovskij Igor</cp:lastModifiedBy>
  <dcterms:created xsi:type="dcterms:W3CDTF">2022-05-16T14:23:56Z</dcterms:created>
  <dcterms:modified xsi:type="dcterms:W3CDTF">2023-10-13T09:27:58Z</dcterms:modified>
</cp:coreProperties>
</file>