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"/>
    </mc:Choice>
  </mc:AlternateContent>
  <xr:revisionPtr revIDLastSave="0" documentId="8_{E733CC86-828F-4F25-9472-6E97EE8CE5E3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4" i="1" l="1"/>
  <c r="B203" i="1" l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H203" i="1" s="1"/>
  <c r="G192" i="1"/>
  <c r="G203" i="1" s="1"/>
  <c r="F192" i="1"/>
  <c r="F203" i="1" s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H172" i="1"/>
  <c r="H183" i="1" s="1"/>
  <c r="G172" i="1"/>
  <c r="G183" i="1" s="1"/>
  <c r="F172" i="1"/>
  <c r="F183" i="1" s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J163" i="1" s="1"/>
  <c r="I152" i="1"/>
  <c r="H152" i="1"/>
  <c r="H163" i="1" s="1"/>
  <c r="G152" i="1"/>
  <c r="G163" i="1" s="1"/>
  <c r="F152" i="1"/>
  <c r="F163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F105" i="1" s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F14" i="1"/>
  <c r="F25" i="1" s="1"/>
  <c r="F85" i="1" l="1"/>
  <c r="I163" i="1"/>
  <c r="I204" i="1" s="1"/>
  <c r="I183" i="1"/>
  <c r="L204" i="1"/>
  <c r="G25" i="1"/>
  <c r="G204" i="1" s="1"/>
  <c r="J204" i="1"/>
  <c r="H204" i="1"/>
  <c r="F204" i="1"/>
</calcChain>
</file>

<file path=xl/sharedStrings.xml><?xml version="1.0" encoding="utf-8"?>
<sst xmlns="http://schemas.openxmlformats.org/spreadsheetml/2006/main" count="325" uniqueCount="95">
  <si>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</si>
  <si>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</si>
  <si>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</si>
  <si>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</si>
  <si>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</si>
  <si>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</si>
  <si>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</si>
  <si>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</si>
  <si>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</si>
  <si>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</si>
  <si>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</si>
  <si>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</si>
  <si>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</si>
  <si>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</si>
  <si>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</si>
  <si>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</si>
  <si>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</si>
  <si>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</si>
  <si>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</si>
  <si>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</si>
  <si>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</si>
  <si>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</si>
  <si>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</si>
  <si>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</si>
  <si>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</si>
  <si>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</si>
  <si>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</si>
  <si>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</si>
  <si>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</si>
  <si>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</si>
  <si>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</si>
  <si>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</si>
  <si>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</si>
  <si>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</si>
  <si>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</si>
  <si>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</si>
  <si>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</si>
  <si>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</si>
  <si>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</si>
  <si>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пшённая</t>
  </si>
  <si>
    <t>54-9к</t>
  </si>
  <si>
    <t>54-1з</t>
  </si>
  <si>
    <t>Чай с сахаром</t>
  </si>
  <si>
    <t>54-2гн</t>
  </si>
  <si>
    <t>пшеничный</t>
  </si>
  <si>
    <t>ржаной</t>
  </si>
  <si>
    <t>пром.</t>
  </si>
  <si>
    <t>мандарин</t>
  </si>
  <si>
    <t>Картофельное пюре</t>
  </si>
  <si>
    <t>54-11г</t>
  </si>
  <si>
    <t>Курица тушёная с морковью</t>
  </si>
  <si>
    <t>54-25м</t>
  </si>
  <si>
    <t>Какао с молоком</t>
  </si>
  <si>
    <t>54-21гн</t>
  </si>
  <si>
    <t>Свёкла отварная дольками</t>
  </si>
  <si>
    <t>54-28з</t>
  </si>
  <si>
    <t>Каша молочная Манная</t>
  </si>
  <si>
    <t>54-1о</t>
  </si>
  <si>
    <t>Яйцо</t>
  </si>
  <si>
    <t>54-20з</t>
  </si>
  <si>
    <t>Чай с сахаром и молоком</t>
  </si>
  <si>
    <t>54-4гн</t>
  </si>
  <si>
    <t>Яблоко</t>
  </si>
  <si>
    <t>Каша вязкая молочная ячневая</t>
  </si>
  <si>
    <t>54-21к</t>
  </si>
  <si>
    <t>Запеканка из творога</t>
  </si>
  <si>
    <t>54-1т</t>
  </si>
  <si>
    <t>Картофель отварной в молоке</t>
  </si>
  <si>
    <t>54-10г</t>
  </si>
  <si>
    <t>Котлета рыбная любительская (минтай)</t>
  </si>
  <si>
    <t>54-14р</t>
  </si>
  <si>
    <t>Кофейный напиток с молоком</t>
  </si>
  <si>
    <t>54-23гн</t>
  </si>
  <si>
    <t>Соус молочный натуральный</t>
  </si>
  <si>
    <t>54-5соус</t>
  </si>
  <si>
    <t>54-6к</t>
  </si>
  <si>
    <t>Мандарин</t>
  </si>
  <si>
    <t>Макароны отварные</t>
  </si>
  <si>
    <t>54-2г</t>
  </si>
  <si>
    <t>овощи</t>
  </si>
  <si>
    <t>Чай с лимоном и сахаром</t>
  </si>
  <si>
    <t>54-3гн</t>
  </si>
  <si>
    <t>Каша жидкая молочная гречневая</t>
  </si>
  <si>
    <t>54-20к</t>
  </si>
  <si>
    <t>сыр</t>
  </si>
  <si>
    <t>сыр твёрдых сортов в нарезке</t>
  </si>
  <si>
    <t>Каша молочная рисовая</t>
  </si>
  <si>
    <t>Тефтели с рисом</t>
  </si>
  <si>
    <t>54-16м</t>
  </si>
  <si>
    <t>Овощи в нарезке (огурец)</t>
  </si>
  <si>
    <t>54-2з</t>
  </si>
  <si>
    <t xml:space="preserve"> </t>
  </si>
  <si>
    <t>МАОУ Первый Новоорский лицей</t>
  </si>
  <si>
    <t>Молоко сгущённое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</si>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</sst>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4"/>
  <sheetViews>
    <sheetView tabSelected="1" zoomScale="82" zoomScaleNormal="82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Q192" sqref="Q192"/>
    </sheetView>
  </sheetViews>
  <sheetFormatPr defaultRowHeight="12.75" x14ac:dyDescent="0.2"/>
  <cols>
    <col min="1" max="1" width="4.42578125" style="2" customWidth="1"/>
    <col min="2" max="2" width="5.28515625" style="2" customWidth="1"/>
    <col min="3" max="3" width="7.85546875" style="1" customWidth="1"/>
    <col min="4" max="4" width="12.140625" style="1" customWidth="1"/>
    <col min="5" max="5" width="29.5703125" style="2" customWidth="1"/>
    <col min="6" max="7" width="10.42578125" style="2" customWidth="1"/>
    <col min="8" max="8" width="7.5703125" style="2" customWidth="1"/>
    <col min="9" max="9" width="6.28515625" style="2" customWidth="1"/>
    <col min="10" max="10" width="7.140625" style="2" customWidth="1"/>
    <col min="11" max="11" width="8.42578125" style="2" customWidth="1"/>
    <col min="12" max="16384" width="9.140625" style="2"/>
  </cols>
  <sheetData>
    <row r="1" spans="1:12" ht="15" x14ac:dyDescent="0.25">
      <c r="A1" s="1" t="s">
        <v>7</v>
      </c>
      <c r="C1" s="51" t="s">
        <v>92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94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43</v>
      </c>
      <c r="L8" s="43">
        <v>2.6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46</v>
      </c>
      <c r="L9" s="43">
        <v>3.27</v>
      </c>
    </row>
    <row r="10" spans="1:12" ht="15" x14ac:dyDescent="0.25">
      <c r="A10" s="23"/>
      <c r="B10" s="15"/>
      <c r="C10" s="11"/>
      <c r="D10" s="7" t="s">
        <v>23</v>
      </c>
      <c r="E10" s="42" t="s">
        <v>45</v>
      </c>
      <c r="F10" s="43">
        <v>25</v>
      </c>
      <c r="G10" s="43">
        <v>1.7</v>
      </c>
      <c r="H10" s="43">
        <v>0.3</v>
      </c>
      <c r="I10" s="43">
        <v>8.4</v>
      </c>
      <c r="J10" s="43">
        <v>42.7</v>
      </c>
      <c r="K10" s="44" t="s">
        <v>46</v>
      </c>
      <c r="L10" s="43">
        <v>1.75</v>
      </c>
    </row>
    <row r="11" spans="1:12" ht="15" x14ac:dyDescent="0.25">
      <c r="A11" s="23"/>
      <c r="B11" s="15"/>
      <c r="C11" s="11"/>
      <c r="D11" s="7" t="s">
        <v>24</v>
      </c>
      <c r="E11" s="42" t="s">
        <v>47</v>
      </c>
      <c r="F11" s="43">
        <v>140</v>
      </c>
      <c r="G11" s="43">
        <v>1.1000000000000001</v>
      </c>
      <c r="H11" s="43">
        <v>0.3</v>
      </c>
      <c r="I11" s="43">
        <v>10.5</v>
      </c>
      <c r="J11" s="43">
        <v>49</v>
      </c>
      <c r="K11" s="44" t="s">
        <v>46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 t="s">
        <v>91</v>
      </c>
      <c r="F13" s="43" t="s">
        <v>91</v>
      </c>
      <c r="G13" s="43" t="s">
        <v>91</v>
      </c>
      <c r="H13" s="43" t="s">
        <v>91</v>
      </c>
      <c r="I13" s="43" t="s">
        <v>91</v>
      </c>
      <c r="J13" s="43" t="s">
        <v>91</v>
      </c>
      <c r="K13" s="44" t="s">
        <v>91</v>
      </c>
      <c r="L13" s="43" t="s">
        <v>91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610</v>
      </c>
      <c r="G14" s="19">
        <f>SUM(G6:G13)</f>
        <v>14.999999999999998</v>
      </c>
      <c r="H14" s="19">
        <f>SUM(H6:H13)</f>
        <v>12.300000000000002</v>
      </c>
      <c r="I14" s="19">
        <f>SUM(I6:I13)</f>
        <v>81.7</v>
      </c>
      <c r="J14" s="19">
        <f>SUM(J6:J13)</f>
        <v>496.8</v>
      </c>
      <c r="K14" s="25"/>
      <c r="L14" s="19">
        <f>SUM(L6:L13)</f>
        <v>44.620000000000005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F14+F24</f>
        <v>610</v>
      </c>
      <c r="G25" s="32">
        <f t="shared" ref="G25:J25" si="2">G14+G24</f>
        <v>14.999999999999998</v>
      </c>
      <c r="H25" s="32">
        <f t="shared" si="2"/>
        <v>12.300000000000002</v>
      </c>
      <c r="I25" s="32">
        <f t="shared" si="2"/>
        <v>81.7</v>
      </c>
      <c r="J25" s="32">
        <f t="shared" si="2"/>
        <v>496.8</v>
      </c>
      <c r="K25" s="32"/>
      <c r="L25" s="32">
        <f t="shared" ref="L25" si="3">L14+L24</f>
        <v>44.620000000000005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150</v>
      </c>
      <c r="G26" s="40">
        <v>3.1</v>
      </c>
      <c r="H26" s="40">
        <v>5.3</v>
      </c>
      <c r="I26" s="40">
        <v>19.8</v>
      </c>
      <c r="J26" s="40">
        <v>139.4</v>
      </c>
      <c r="K26" s="41" t="s">
        <v>49</v>
      </c>
      <c r="L26" s="40">
        <v>28.8</v>
      </c>
    </row>
    <row r="27" spans="1:12" ht="15" x14ac:dyDescent="0.25">
      <c r="A27" s="14"/>
      <c r="B27" s="15"/>
      <c r="C27" s="11"/>
      <c r="D27" s="6"/>
      <c r="E27" s="42" t="s">
        <v>50</v>
      </c>
      <c r="F27" s="43">
        <v>100</v>
      </c>
      <c r="G27" s="43">
        <v>14.1</v>
      </c>
      <c r="H27" s="43">
        <v>5.8</v>
      </c>
      <c r="I27" s="43">
        <v>4.4000000000000004</v>
      </c>
      <c r="J27" s="43">
        <v>126.4</v>
      </c>
      <c r="K27" s="44" t="s">
        <v>51</v>
      </c>
      <c r="L27" s="43">
        <v>45.5</v>
      </c>
    </row>
    <row r="28" spans="1:12" ht="15" x14ac:dyDescent="0.25">
      <c r="A28" s="14"/>
      <c r="B28" s="15"/>
      <c r="C28" s="11"/>
      <c r="D28" s="7" t="s">
        <v>22</v>
      </c>
      <c r="E28" s="42" t="s">
        <v>52</v>
      </c>
      <c r="F28" s="43">
        <v>200</v>
      </c>
      <c r="G28" s="43">
        <v>4.7</v>
      </c>
      <c r="H28" s="43">
        <v>3.5</v>
      </c>
      <c r="I28" s="43">
        <v>12.5</v>
      </c>
      <c r="J28" s="43">
        <v>100.4</v>
      </c>
      <c r="K28" s="44" t="s">
        <v>53</v>
      </c>
      <c r="L28" s="43">
        <v>9.14</v>
      </c>
    </row>
    <row r="29" spans="1:12" ht="15" x14ac:dyDescent="0.25">
      <c r="A29" s="14"/>
      <c r="B29" s="15"/>
      <c r="C29" s="11"/>
      <c r="D29" s="7" t="s">
        <v>23</v>
      </c>
      <c r="E29" s="42" t="s">
        <v>44</v>
      </c>
      <c r="F29" s="43">
        <v>25</v>
      </c>
      <c r="G29" s="43">
        <v>1.9</v>
      </c>
      <c r="H29" s="43">
        <v>0.2</v>
      </c>
      <c r="I29" s="43">
        <v>12.3</v>
      </c>
      <c r="J29" s="43">
        <v>58.6</v>
      </c>
      <c r="K29" s="44" t="s">
        <v>46</v>
      </c>
      <c r="L29" s="43">
        <v>1.82</v>
      </c>
    </row>
    <row r="30" spans="1:12" ht="15" x14ac:dyDescent="0.25">
      <c r="A30" s="14"/>
      <c r="B30" s="15"/>
      <c r="C30" s="11"/>
      <c r="D30" s="7"/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46</v>
      </c>
      <c r="L30" s="43">
        <v>1.05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 t="s">
        <v>54</v>
      </c>
      <c r="F32" s="43">
        <v>60</v>
      </c>
      <c r="G32" s="43">
        <v>0.9</v>
      </c>
      <c r="H32" s="43">
        <v>0.1</v>
      </c>
      <c r="I32" s="43">
        <v>5.2</v>
      </c>
      <c r="J32" s="43">
        <v>25.2</v>
      </c>
      <c r="K32" s="44" t="s">
        <v>55</v>
      </c>
      <c r="L32" s="43">
        <v>2.5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550</v>
      </c>
      <c r="G34" s="19">
        <f t="shared" ref="G34" si="4">SUM(G26:G33)</f>
        <v>25.699999999999996</v>
      </c>
      <c r="H34" s="19">
        <f t="shared" ref="H34" si="5">SUM(H26:H33)</f>
        <v>15.099999999999998</v>
      </c>
      <c r="I34" s="19">
        <f t="shared" ref="I34" si="6">SUM(I26:I33)</f>
        <v>59.2</v>
      </c>
      <c r="J34" s="19">
        <f t="shared" ref="J34:L34" si="7">SUM(J26:J33)</f>
        <v>475.60000000000008</v>
      </c>
      <c r="K34" s="25"/>
      <c r="L34" s="19">
        <f t="shared" si="7"/>
        <v>88.809999999999988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8">SUM(G35:G43)</f>
        <v>0</v>
      </c>
      <c r="H44" s="19">
        <f t="shared" ref="H44" si="9">SUM(H35:H43)</f>
        <v>0</v>
      </c>
      <c r="I44" s="19">
        <f t="shared" ref="I44" si="10">SUM(I35:I43)</f>
        <v>0</v>
      </c>
      <c r="J44" s="19">
        <f t="shared" ref="J44:L44" si="11">SUM(J35:J43)</f>
        <v>0</v>
      </c>
      <c r="K44" s="25"/>
      <c r="L44" s="19">
        <f t="shared" si="11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54" t="s">
        <v>4</v>
      </c>
      <c r="D45" s="55"/>
      <c r="E45" s="31"/>
      <c r="F45" s="32">
        <f>F34+F44</f>
        <v>550</v>
      </c>
      <c r="G45" s="32">
        <f t="shared" ref="G45" si="12">G34+G44</f>
        <v>25.699999999999996</v>
      </c>
      <c r="H45" s="32">
        <f t="shared" ref="H45" si="13">H34+H44</f>
        <v>15.099999999999998</v>
      </c>
      <c r="I45" s="32">
        <f t="shared" ref="I45" si="14">I34+I44</f>
        <v>59.2</v>
      </c>
      <c r="J45" s="32">
        <f t="shared" ref="J45:L45" si="15">J34+J44</f>
        <v>475.60000000000008</v>
      </c>
      <c r="K45" s="32"/>
      <c r="L45" s="32">
        <f t="shared" si="15"/>
        <v>88.809999999999988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56</v>
      </c>
      <c r="F46" s="40">
        <v>150</v>
      </c>
      <c r="G46" s="40">
        <v>4</v>
      </c>
      <c r="H46" s="40">
        <v>4.3</v>
      </c>
      <c r="I46" s="40">
        <v>19</v>
      </c>
      <c r="J46" s="40">
        <v>130.69999999999999</v>
      </c>
      <c r="K46" s="41" t="s">
        <v>57</v>
      </c>
      <c r="L46" s="40">
        <v>20.87</v>
      </c>
    </row>
    <row r="47" spans="1:12" ht="15" x14ac:dyDescent="0.25">
      <c r="A47" s="23"/>
      <c r="B47" s="15"/>
      <c r="C47" s="11"/>
      <c r="D47" s="6"/>
      <c r="E47" s="42" t="s">
        <v>58</v>
      </c>
      <c r="F47" s="43">
        <v>80</v>
      </c>
      <c r="G47" s="43">
        <v>9.6</v>
      </c>
      <c r="H47" s="43">
        <v>8.1</v>
      </c>
      <c r="I47" s="43">
        <v>0.5</v>
      </c>
      <c r="J47" s="43">
        <v>113.1</v>
      </c>
      <c r="K47" s="44" t="s">
        <v>59</v>
      </c>
      <c r="L47" s="43">
        <v>16.399999999999999</v>
      </c>
    </row>
    <row r="48" spans="1:12" ht="15" x14ac:dyDescent="0.25">
      <c r="A48" s="23"/>
      <c r="B48" s="15"/>
      <c r="C48" s="11"/>
      <c r="D48" s="7" t="s">
        <v>22</v>
      </c>
      <c r="E48" s="42" t="s">
        <v>60</v>
      </c>
      <c r="F48" s="43">
        <v>200</v>
      </c>
      <c r="G48" s="43">
        <v>1.6</v>
      </c>
      <c r="H48" s="43">
        <v>1.1000000000000001</v>
      </c>
      <c r="I48" s="43">
        <v>8.6</v>
      </c>
      <c r="J48" s="43">
        <v>50.9</v>
      </c>
      <c r="K48" s="44" t="s">
        <v>61</v>
      </c>
      <c r="L48" s="43">
        <v>2.6</v>
      </c>
    </row>
    <row r="49" spans="1:12" ht="15" x14ac:dyDescent="0.25">
      <c r="A49" s="23"/>
      <c r="B49" s="15"/>
      <c r="C49" s="11"/>
      <c r="D49" s="7" t="s">
        <v>23</v>
      </c>
      <c r="E49" s="42" t="s">
        <v>44</v>
      </c>
      <c r="F49" s="43">
        <v>45</v>
      </c>
      <c r="G49" s="43">
        <v>3.4</v>
      </c>
      <c r="H49" s="43">
        <v>0.4</v>
      </c>
      <c r="I49" s="43">
        <v>22.1</v>
      </c>
      <c r="J49" s="43">
        <v>105.5</v>
      </c>
      <c r="K49" s="44" t="s">
        <v>46</v>
      </c>
      <c r="L49" s="43">
        <v>3.27</v>
      </c>
    </row>
    <row r="50" spans="1:12" ht="15" x14ac:dyDescent="0.25">
      <c r="A50" s="23"/>
      <c r="B50" s="15"/>
      <c r="C50" s="11"/>
      <c r="D50" s="7" t="s">
        <v>23</v>
      </c>
      <c r="E50" s="42" t="s">
        <v>45</v>
      </c>
      <c r="F50" s="43">
        <v>25</v>
      </c>
      <c r="G50" s="43">
        <v>1.7</v>
      </c>
      <c r="H50" s="43">
        <v>0.3</v>
      </c>
      <c r="I50" s="43">
        <v>8.4</v>
      </c>
      <c r="J50" s="43">
        <v>42.7</v>
      </c>
      <c r="K50" s="44" t="s">
        <v>46</v>
      </c>
      <c r="L50" s="43">
        <v>1.75</v>
      </c>
    </row>
    <row r="51" spans="1:12" ht="15" x14ac:dyDescent="0.25">
      <c r="A51" s="23"/>
      <c r="B51" s="15"/>
      <c r="C51" s="11"/>
      <c r="D51" s="7" t="s">
        <v>24</v>
      </c>
      <c r="E51" s="42" t="s">
        <v>62</v>
      </c>
      <c r="F51" s="43">
        <v>120</v>
      </c>
      <c r="G51" s="43">
        <v>0.5</v>
      </c>
      <c r="H51" s="43">
        <v>0.5</v>
      </c>
      <c r="I51" s="43">
        <v>11.8</v>
      </c>
      <c r="J51" s="43">
        <v>53.3</v>
      </c>
      <c r="K51" s="44" t="s">
        <v>46</v>
      </c>
      <c r="L51" s="43">
        <v>25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620</v>
      </c>
      <c r="G54" s="19">
        <f t="shared" ref="G54" si="16">SUM(G46:G53)</f>
        <v>20.799999999999997</v>
      </c>
      <c r="H54" s="19">
        <f t="shared" ref="H54" si="17">SUM(H46:H53)</f>
        <v>14.7</v>
      </c>
      <c r="I54" s="19">
        <f t="shared" ref="I54" si="18">SUM(I46:I53)</f>
        <v>70.400000000000006</v>
      </c>
      <c r="J54" s="19">
        <f t="shared" ref="J54:L54" si="19">SUM(J46:J53)</f>
        <v>496.2</v>
      </c>
      <c r="K54" s="25"/>
      <c r="L54" s="19">
        <f t="shared" si="19"/>
        <v>69.89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0">SUM(G55:G63)</f>
        <v>0</v>
      </c>
      <c r="H64" s="19">
        <f t="shared" ref="H64" si="21">SUM(H55:H63)</f>
        <v>0</v>
      </c>
      <c r="I64" s="19">
        <f t="shared" ref="I64" si="22">SUM(I55:I63)</f>
        <v>0</v>
      </c>
      <c r="J64" s="19">
        <f t="shared" ref="J64:L64" si="23">SUM(J55:J63)</f>
        <v>0</v>
      </c>
      <c r="K64" s="25"/>
      <c r="L64" s="19">
        <f t="shared" si="23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54" t="s">
        <v>4</v>
      </c>
      <c r="D65" s="55"/>
      <c r="E65" s="31"/>
      <c r="F65" s="32">
        <f>F54+F64</f>
        <v>620</v>
      </c>
      <c r="G65" s="32">
        <f t="shared" ref="G65" si="24">G54+G64</f>
        <v>20.799999999999997</v>
      </c>
      <c r="H65" s="32">
        <f t="shared" ref="H65" si="25">H54+H64</f>
        <v>14.7</v>
      </c>
      <c r="I65" s="32">
        <f t="shared" ref="I65" si="26">I54+I64</f>
        <v>70.400000000000006</v>
      </c>
      <c r="J65" s="32">
        <f t="shared" ref="J65:L65" si="27">J54+J64</f>
        <v>496.2</v>
      </c>
      <c r="K65" s="32"/>
      <c r="L65" s="32">
        <f t="shared" si="27"/>
        <v>69.89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63</v>
      </c>
      <c r="F66" s="40">
        <v>200</v>
      </c>
      <c r="G66" s="40">
        <v>7.2</v>
      </c>
      <c r="H66" s="40">
        <v>9.3000000000000007</v>
      </c>
      <c r="I66" s="40">
        <v>34.1</v>
      </c>
      <c r="J66" s="40">
        <v>249</v>
      </c>
      <c r="K66" s="41" t="s">
        <v>64</v>
      </c>
      <c r="L66" s="40">
        <v>18.079999999999998</v>
      </c>
    </row>
    <row r="67" spans="1:12" ht="15" x14ac:dyDescent="0.25">
      <c r="A67" s="23"/>
      <c r="B67" s="15"/>
      <c r="C67" s="11"/>
      <c r="D67" s="6"/>
      <c r="E67" s="42" t="s">
        <v>65</v>
      </c>
      <c r="F67" s="43">
        <v>75</v>
      </c>
      <c r="G67" s="43">
        <v>14.8</v>
      </c>
      <c r="H67" s="43">
        <v>5.3</v>
      </c>
      <c r="I67" s="43">
        <v>10.8</v>
      </c>
      <c r="J67" s="43">
        <v>150.6</v>
      </c>
      <c r="K67" s="44" t="s">
        <v>66</v>
      </c>
      <c r="L67" s="43">
        <v>20</v>
      </c>
    </row>
    <row r="68" spans="1:12" ht="15" x14ac:dyDescent="0.25">
      <c r="A68" s="23"/>
      <c r="B68" s="15"/>
      <c r="C68" s="11"/>
      <c r="D68" s="7" t="s">
        <v>22</v>
      </c>
      <c r="E68" s="42" t="s">
        <v>42</v>
      </c>
      <c r="F68" s="43">
        <v>200</v>
      </c>
      <c r="G68" s="43">
        <v>0.2</v>
      </c>
      <c r="H68" s="43">
        <v>0</v>
      </c>
      <c r="I68" s="43">
        <v>6.4</v>
      </c>
      <c r="J68" s="43">
        <v>26.8</v>
      </c>
      <c r="K68" s="44" t="s">
        <v>43</v>
      </c>
      <c r="L68" s="43">
        <v>2.6</v>
      </c>
    </row>
    <row r="69" spans="1:12" ht="15" x14ac:dyDescent="0.25">
      <c r="A69" s="23"/>
      <c r="B69" s="15"/>
      <c r="C69" s="11"/>
      <c r="D69" s="7" t="s">
        <v>23</v>
      </c>
      <c r="E69" s="42" t="s">
        <v>44</v>
      </c>
      <c r="F69" s="43">
        <v>45</v>
      </c>
      <c r="G69" s="43">
        <v>3.4</v>
      </c>
      <c r="H69" s="43">
        <v>0.4</v>
      </c>
      <c r="I69" s="43">
        <v>22.1</v>
      </c>
      <c r="J69" s="43">
        <v>105.5</v>
      </c>
      <c r="K69" s="44" t="s">
        <v>46</v>
      </c>
      <c r="L69" s="43">
        <v>3.27</v>
      </c>
    </row>
    <row r="70" spans="1:12" ht="15" x14ac:dyDescent="0.25">
      <c r="A70" s="23"/>
      <c r="B70" s="15"/>
      <c r="C70" s="11"/>
      <c r="D70" s="7" t="s">
        <v>23</v>
      </c>
      <c r="E70" s="42" t="s">
        <v>45</v>
      </c>
      <c r="F70" s="43">
        <v>25</v>
      </c>
      <c r="G70" s="43">
        <v>1.7</v>
      </c>
      <c r="H70" s="43">
        <v>0.3</v>
      </c>
      <c r="I70" s="43">
        <v>8.4</v>
      </c>
      <c r="J70" s="43">
        <v>42.7</v>
      </c>
      <c r="K70" s="44" t="s">
        <v>46</v>
      </c>
      <c r="L70" s="43">
        <v>1.75</v>
      </c>
    </row>
    <row r="71" spans="1:12" ht="15" x14ac:dyDescent="0.25">
      <c r="A71" s="23"/>
      <c r="B71" s="15"/>
      <c r="C71" s="11"/>
      <c r="D71" s="7"/>
      <c r="E71" s="42" t="s">
        <v>93</v>
      </c>
      <c r="F71" s="43">
        <v>10</v>
      </c>
      <c r="G71" s="43">
        <v>0.1</v>
      </c>
      <c r="H71" s="43">
        <v>0</v>
      </c>
      <c r="I71" s="43">
        <v>7.2</v>
      </c>
      <c r="J71" s="43">
        <v>29</v>
      </c>
      <c r="K71" s="44" t="s">
        <v>46</v>
      </c>
      <c r="L71" s="43">
        <v>2.5</v>
      </c>
    </row>
    <row r="72" spans="1:12" ht="15" x14ac:dyDescent="0.25">
      <c r="A72" s="23"/>
      <c r="B72" s="15"/>
      <c r="C72" s="11"/>
      <c r="D72" s="6"/>
      <c r="E72" s="42" t="s">
        <v>91</v>
      </c>
      <c r="F72" s="43" t="s">
        <v>91</v>
      </c>
      <c r="G72" s="43" t="s">
        <v>91</v>
      </c>
      <c r="H72" s="43" t="s">
        <v>91</v>
      </c>
      <c r="I72" s="43" t="s">
        <v>91</v>
      </c>
      <c r="J72" s="43" t="s">
        <v>91</v>
      </c>
      <c r="K72" s="44" t="s">
        <v>91</v>
      </c>
      <c r="L72" s="43" t="s">
        <v>91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 t="s">
        <v>91</v>
      </c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555</v>
      </c>
      <c r="G74" s="19">
        <f t="shared" ref="G74" si="28">SUM(G66:G73)</f>
        <v>27.4</v>
      </c>
      <c r="H74" s="19">
        <f t="shared" ref="H74" si="29">SUM(H66:H73)</f>
        <v>15.300000000000002</v>
      </c>
      <c r="I74" s="19">
        <f t="shared" ref="I74" si="30">SUM(I66:I73)</f>
        <v>89.000000000000014</v>
      </c>
      <c r="J74" s="19">
        <f t="shared" ref="J74:L74" si="31">SUM(J66:J73)</f>
        <v>603.60000000000014</v>
      </c>
      <c r="K74" s="25"/>
      <c r="L74" s="19">
        <f t="shared" si="31"/>
        <v>48.2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2">SUM(G75:G83)</f>
        <v>0</v>
      </c>
      <c r="H84" s="19">
        <f t="shared" ref="H84" si="33">SUM(H75:H83)</f>
        <v>0</v>
      </c>
      <c r="I84" s="19">
        <f t="shared" ref="I84" si="34">SUM(I75:I83)</f>
        <v>0</v>
      </c>
      <c r="J84" s="19">
        <f t="shared" ref="J84:L84" si="35">SUM(J75:J83)</f>
        <v>0</v>
      </c>
      <c r="K84" s="25"/>
      <c r="L84" s="19">
        <f t="shared" si="35"/>
        <v>0</v>
      </c>
    </row>
    <row r="85" spans="1:12" ht="15.75" customHeight="1" x14ac:dyDescent="0.2">
      <c r="A85" s="29">
        <f>A66</f>
        <v>1</v>
      </c>
      <c r="B85" s="30">
        <f>B66</f>
        <v>4</v>
      </c>
      <c r="C85" s="54" t="s">
        <v>4</v>
      </c>
      <c r="D85" s="55"/>
      <c r="E85" s="31"/>
      <c r="F85" s="32">
        <f>F74+F84</f>
        <v>555</v>
      </c>
      <c r="G85" s="32">
        <f t="shared" ref="G85" si="36">G74+G84</f>
        <v>27.4</v>
      </c>
      <c r="H85" s="32">
        <f t="shared" ref="H85" si="37">H74+H84</f>
        <v>15.300000000000002</v>
      </c>
      <c r="I85" s="32">
        <f t="shared" ref="I85" si="38">I74+I84</f>
        <v>89.000000000000014</v>
      </c>
      <c r="J85" s="32">
        <f t="shared" ref="J85:L85" si="39">J74+J84</f>
        <v>603.60000000000014</v>
      </c>
      <c r="K85" s="32"/>
      <c r="L85" s="32">
        <f t="shared" si="39"/>
        <v>48.2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67</v>
      </c>
      <c r="F86" s="40">
        <v>150</v>
      </c>
      <c r="G86" s="40">
        <v>4.5</v>
      </c>
      <c r="H86" s="40">
        <v>5.5</v>
      </c>
      <c r="I86" s="40">
        <v>26.5</v>
      </c>
      <c r="J86" s="40">
        <v>173.7</v>
      </c>
      <c r="K86" s="41" t="s">
        <v>68</v>
      </c>
      <c r="L86" s="40">
        <v>26.6</v>
      </c>
    </row>
    <row r="87" spans="1:12" ht="25.5" x14ac:dyDescent="0.25">
      <c r="A87" s="23"/>
      <c r="B87" s="15"/>
      <c r="C87" s="11"/>
      <c r="D87" s="6"/>
      <c r="E87" s="42" t="s">
        <v>69</v>
      </c>
      <c r="F87" s="43">
        <v>100</v>
      </c>
      <c r="G87" s="43">
        <v>12.8</v>
      </c>
      <c r="H87" s="43">
        <v>4.0999999999999996</v>
      </c>
      <c r="I87" s="43">
        <v>6.1</v>
      </c>
      <c r="J87" s="43">
        <v>112.3</v>
      </c>
      <c r="K87" s="44" t="s">
        <v>70</v>
      </c>
      <c r="L87" s="43">
        <v>30</v>
      </c>
    </row>
    <row r="88" spans="1:12" ht="25.5" x14ac:dyDescent="0.25">
      <c r="A88" s="23"/>
      <c r="B88" s="15"/>
      <c r="C88" s="11"/>
      <c r="D88" s="6"/>
      <c r="E88" s="42" t="s">
        <v>73</v>
      </c>
      <c r="F88" s="43">
        <v>20</v>
      </c>
      <c r="G88" s="43">
        <v>0.7</v>
      </c>
      <c r="H88" s="43">
        <v>1.5</v>
      </c>
      <c r="I88" s="43">
        <v>1.9</v>
      </c>
      <c r="J88" s="43">
        <v>23.8</v>
      </c>
      <c r="K88" s="44" t="s">
        <v>74</v>
      </c>
      <c r="L88" s="43">
        <v>2.5</v>
      </c>
    </row>
    <row r="89" spans="1:12" ht="15" x14ac:dyDescent="0.25">
      <c r="A89" s="23"/>
      <c r="B89" s="15"/>
      <c r="C89" s="11"/>
      <c r="D89" s="7" t="s">
        <v>22</v>
      </c>
      <c r="E89" s="42" t="s">
        <v>71</v>
      </c>
      <c r="F89" s="43">
        <v>200</v>
      </c>
      <c r="G89" s="43">
        <v>3.9</v>
      </c>
      <c r="H89" s="43">
        <v>2.9</v>
      </c>
      <c r="I89" s="43">
        <v>11.2</v>
      </c>
      <c r="J89" s="43">
        <v>86</v>
      </c>
      <c r="K89" s="44" t="s">
        <v>72</v>
      </c>
      <c r="L89" s="43">
        <v>9.14</v>
      </c>
    </row>
    <row r="90" spans="1:12" ht="15" x14ac:dyDescent="0.25">
      <c r="A90" s="23"/>
      <c r="B90" s="15"/>
      <c r="C90" s="11"/>
      <c r="D90" s="7" t="s">
        <v>23</v>
      </c>
      <c r="E90" s="42" t="s">
        <v>44</v>
      </c>
      <c r="F90" s="43">
        <v>30</v>
      </c>
      <c r="G90" s="43">
        <v>2.2999999999999998</v>
      </c>
      <c r="H90" s="43">
        <v>0.2</v>
      </c>
      <c r="I90" s="43">
        <v>14.8</v>
      </c>
      <c r="J90" s="43">
        <v>70.3</v>
      </c>
      <c r="K90" s="44" t="s">
        <v>46</v>
      </c>
      <c r="L90" s="43">
        <v>2.1800000000000002</v>
      </c>
    </row>
    <row r="91" spans="1:12" ht="15" x14ac:dyDescent="0.25">
      <c r="A91" s="23"/>
      <c r="B91" s="15"/>
      <c r="C91" s="11"/>
      <c r="D91" s="7"/>
      <c r="E91" s="42" t="s">
        <v>45</v>
      </c>
      <c r="F91" s="43">
        <v>20</v>
      </c>
      <c r="G91" s="43">
        <v>1.3</v>
      </c>
      <c r="H91" s="43">
        <v>0.2</v>
      </c>
      <c r="I91" s="43">
        <v>6.7</v>
      </c>
      <c r="J91" s="43">
        <v>34.200000000000003</v>
      </c>
      <c r="K91" s="44" t="s">
        <v>46</v>
      </c>
      <c r="L91" s="43">
        <v>1.4</v>
      </c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520</v>
      </c>
      <c r="G94" s="19">
        <f>SUM(G86:G93)</f>
        <v>25.5</v>
      </c>
      <c r="H94" s="19">
        <f>SUM(H86:H93)</f>
        <v>14.399999999999999</v>
      </c>
      <c r="I94" s="19">
        <f>SUM(I86:I93)</f>
        <v>67.2</v>
      </c>
      <c r="J94" s="19">
        <f>SUM(J86:J93)</f>
        <v>500.3</v>
      </c>
      <c r="K94" s="25"/>
      <c r="L94" s="19">
        <f>SUM(L86:L93)</f>
        <v>71.820000000000022</v>
      </c>
    </row>
    <row r="95" spans="1:12" ht="15" x14ac:dyDescent="0.2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27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28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0">SUM(G95:G103)</f>
        <v>0</v>
      </c>
      <c r="H104" s="19">
        <f t="shared" ref="H104" si="41">SUM(H95:H103)</f>
        <v>0</v>
      </c>
      <c r="I104" s="19">
        <f t="shared" ref="I104" si="42">SUM(I95:I103)</f>
        <v>0</v>
      </c>
      <c r="J104" s="19">
        <f t="shared" ref="J104:L104" si="43">SUM(J95:J103)</f>
        <v>0</v>
      </c>
      <c r="K104" s="25"/>
      <c r="L104" s="19">
        <f t="shared" si="43"/>
        <v>0</v>
      </c>
    </row>
    <row r="105" spans="1:12" ht="15.75" customHeight="1" x14ac:dyDescent="0.2">
      <c r="A105" s="29">
        <f>A86</f>
        <v>1</v>
      </c>
      <c r="B105" s="30">
        <f>B86</f>
        <v>5</v>
      </c>
      <c r="C105" s="54" t="s">
        <v>4</v>
      </c>
      <c r="D105" s="55"/>
      <c r="E105" s="31"/>
      <c r="F105" s="32">
        <f>F94+F104</f>
        <v>520</v>
      </c>
      <c r="G105" s="32">
        <f t="shared" ref="G105" si="44">G94+G104</f>
        <v>25.5</v>
      </c>
      <c r="H105" s="32">
        <f t="shared" ref="H105" si="45">H94+H104</f>
        <v>14.399999999999999</v>
      </c>
      <c r="I105" s="32">
        <f t="shared" ref="I105" si="46">I94+I104</f>
        <v>67.2</v>
      </c>
      <c r="J105" s="32">
        <f t="shared" ref="J105:L105" si="47">J94+J104</f>
        <v>500.3</v>
      </c>
      <c r="K105" s="32"/>
      <c r="L105" s="32">
        <f t="shared" si="47"/>
        <v>71.820000000000022</v>
      </c>
    </row>
    <row r="106" spans="1:12" ht="25.5" x14ac:dyDescent="0.25">
      <c r="A106" s="20">
        <v>2</v>
      </c>
      <c r="B106" s="21">
        <v>1</v>
      </c>
      <c r="C106" s="22" t="s">
        <v>20</v>
      </c>
      <c r="D106" s="5" t="s">
        <v>21</v>
      </c>
      <c r="E106" s="39" t="s">
        <v>39</v>
      </c>
      <c r="F106" s="40">
        <v>200</v>
      </c>
      <c r="G106" s="40">
        <v>8.3000000000000007</v>
      </c>
      <c r="H106" s="40">
        <v>10.1</v>
      </c>
      <c r="I106" s="40">
        <v>37.6</v>
      </c>
      <c r="J106" s="40">
        <v>274.89999999999998</v>
      </c>
      <c r="K106" s="41" t="s">
        <v>75</v>
      </c>
      <c r="L106" s="40">
        <v>18.5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22</v>
      </c>
      <c r="E108" s="42" t="s">
        <v>52</v>
      </c>
      <c r="F108" s="43">
        <v>200</v>
      </c>
      <c r="G108" s="43">
        <v>4.7</v>
      </c>
      <c r="H108" s="43">
        <v>3.5</v>
      </c>
      <c r="I108" s="43">
        <v>12.5</v>
      </c>
      <c r="J108" s="43">
        <v>100.4</v>
      </c>
      <c r="K108" s="44" t="s">
        <v>53</v>
      </c>
      <c r="L108" s="43">
        <v>9.14</v>
      </c>
    </row>
    <row r="109" spans="1:12" ht="15" x14ac:dyDescent="0.25">
      <c r="A109" s="23"/>
      <c r="B109" s="15"/>
      <c r="C109" s="11"/>
      <c r="D109" s="7" t="s">
        <v>23</v>
      </c>
      <c r="E109" s="42" t="s">
        <v>44</v>
      </c>
      <c r="F109" s="43">
        <v>45</v>
      </c>
      <c r="G109" s="43">
        <v>3.4</v>
      </c>
      <c r="H109" s="43">
        <v>0.4</v>
      </c>
      <c r="I109" s="43">
        <v>22.1</v>
      </c>
      <c r="J109" s="43">
        <v>105.5</v>
      </c>
      <c r="K109" s="44" t="s">
        <v>46</v>
      </c>
      <c r="L109" s="43">
        <v>3.27</v>
      </c>
    </row>
    <row r="110" spans="1:12" ht="15" x14ac:dyDescent="0.25">
      <c r="A110" s="23"/>
      <c r="B110" s="15"/>
      <c r="C110" s="11"/>
      <c r="D110" s="7" t="s">
        <v>23</v>
      </c>
      <c r="E110" s="42" t="s">
        <v>45</v>
      </c>
      <c r="F110" s="43">
        <v>25</v>
      </c>
      <c r="G110" s="43">
        <v>1.7</v>
      </c>
      <c r="H110" s="43">
        <v>0.3</v>
      </c>
      <c r="I110" s="43">
        <v>8.4</v>
      </c>
      <c r="J110" s="43">
        <v>42.7</v>
      </c>
      <c r="K110" s="44" t="s">
        <v>46</v>
      </c>
      <c r="L110" s="43">
        <v>1.75</v>
      </c>
    </row>
    <row r="111" spans="1:12" ht="15" x14ac:dyDescent="0.25">
      <c r="A111" s="23"/>
      <c r="B111" s="15"/>
      <c r="C111" s="11"/>
      <c r="D111" s="7" t="s">
        <v>24</v>
      </c>
      <c r="E111" s="42" t="s">
        <v>76</v>
      </c>
      <c r="F111" s="43">
        <v>140</v>
      </c>
      <c r="G111" s="43">
        <v>1.1000000000000001</v>
      </c>
      <c r="H111" s="43">
        <v>0.3</v>
      </c>
      <c r="I111" s="43">
        <v>10.5</v>
      </c>
      <c r="J111" s="43">
        <v>49</v>
      </c>
      <c r="K111" s="44" t="s">
        <v>46</v>
      </c>
      <c r="L111" s="43">
        <v>22</v>
      </c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610</v>
      </c>
      <c r="G114" s="19">
        <f t="shared" ref="G114:J114" si="48">SUM(G106:G113)</f>
        <v>19.2</v>
      </c>
      <c r="H114" s="19">
        <f t="shared" si="48"/>
        <v>14.600000000000001</v>
      </c>
      <c r="I114" s="19">
        <f t="shared" si="48"/>
        <v>91.100000000000009</v>
      </c>
      <c r="J114" s="19">
        <f t="shared" si="48"/>
        <v>572.5</v>
      </c>
      <c r="K114" s="25"/>
      <c r="L114" s="19">
        <f t="shared" ref="L114" si="49">SUM(L106:L113)</f>
        <v>54.66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30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50">SUM(G115:G123)</f>
        <v>0</v>
      </c>
      <c r="H124" s="19">
        <f t="shared" si="50"/>
        <v>0</v>
      </c>
      <c r="I124" s="19">
        <f t="shared" si="50"/>
        <v>0</v>
      </c>
      <c r="J124" s="19">
        <f t="shared" si="50"/>
        <v>0</v>
      </c>
      <c r="K124" s="25"/>
      <c r="L124" s="19">
        <f t="shared" ref="L124" si="51">SUM(L115:L123)</f>
        <v>0</v>
      </c>
    </row>
    <row r="125" spans="1:12" ht="15" x14ac:dyDescent="0.2">
      <c r="A125" s="29">
        <f>A106</f>
        <v>2</v>
      </c>
      <c r="B125" s="30">
        <f>B106</f>
        <v>1</v>
      </c>
      <c r="C125" s="54" t="s">
        <v>4</v>
      </c>
      <c r="D125" s="55"/>
      <c r="E125" s="31"/>
      <c r="F125" s="32">
        <f>F114+F124</f>
        <v>610</v>
      </c>
      <c r="G125" s="32">
        <f t="shared" ref="G125" si="52">G114+G124</f>
        <v>19.2</v>
      </c>
      <c r="H125" s="32">
        <f t="shared" ref="H125" si="53">H114+H124</f>
        <v>14.600000000000001</v>
      </c>
      <c r="I125" s="32">
        <f t="shared" ref="I125" si="54">I114+I124</f>
        <v>91.100000000000009</v>
      </c>
      <c r="J125" s="32">
        <f t="shared" ref="J125:L125" si="55">J114+J124</f>
        <v>572.5</v>
      </c>
      <c r="K125" s="32"/>
      <c r="L125" s="32">
        <f t="shared" si="55"/>
        <v>54.66</v>
      </c>
    </row>
    <row r="126" spans="1:12" ht="15" x14ac:dyDescent="0.25">
      <c r="A126" s="14">
        <v>2</v>
      </c>
      <c r="B126" s="15">
        <v>2</v>
      </c>
      <c r="C126" s="22" t="s">
        <v>20</v>
      </c>
      <c r="D126" s="5" t="s">
        <v>21</v>
      </c>
      <c r="E126" s="39" t="s">
        <v>77</v>
      </c>
      <c r="F126" s="40">
        <v>150</v>
      </c>
      <c r="G126" s="40">
        <v>5.3</v>
      </c>
      <c r="H126" s="40">
        <v>4.9000000000000004</v>
      </c>
      <c r="I126" s="40">
        <v>32.799999999999997</v>
      </c>
      <c r="J126" s="40">
        <v>196.8</v>
      </c>
      <c r="K126" s="41" t="s">
        <v>78</v>
      </c>
      <c r="L126" s="40">
        <v>13.5</v>
      </c>
    </row>
    <row r="127" spans="1:12" ht="15" x14ac:dyDescent="0.25">
      <c r="A127" s="14"/>
      <c r="B127" s="15"/>
      <c r="C127" s="11"/>
      <c r="D127" s="6"/>
      <c r="E127" s="42" t="s">
        <v>50</v>
      </c>
      <c r="F127" s="43">
        <v>100</v>
      </c>
      <c r="G127" s="43">
        <v>14.1</v>
      </c>
      <c r="H127" s="43">
        <v>5.8</v>
      </c>
      <c r="I127" s="43">
        <v>4.4000000000000004</v>
      </c>
      <c r="J127" s="43">
        <v>126.4</v>
      </c>
      <c r="K127" s="44" t="s">
        <v>51</v>
      </c>
      <c r="L127" s="43">
        <v>46.6</v>
      </c>
    </row>
    <row r="128" spans="1:12" ht="15" x14ac:dyDescent="0.25">
      <c r="A128" s="14"/>
      <c r="B128" s="15"/>
      <c r="C128" s="11"/>
      <c r="D128" s="7" t="s">
        <v>22</v>
      </c>
      <c r="E128" s="42" t="s">
        <v>80</v>
      </c>
      <c r="F128" s="43">
        <v>200</v>
      </c>
      <c r="G128" s="43">
        <v>0.2</v>
      </c>
      <c r="H128" s="43">
        <v>0.1</v>
      </c>
      <c r="I128" s="43">
        <v>6.6</v>
      </c>
      <c r="J128" s="43">
        <v>27.9</v>
      </c>
      <c r="K128" s="44" t="s">
        <v>81</v>
      </c>
      <c r="L128" s="43">
        <v>5.5</v>
      </c>
    </row>
    <row r="129" spans="1:12" ht="15" x14ac:dyDescent="0.25">
      <c r="A129" s="14"/>
      <c r="B129" s="15"/>
      <c r="C129" s="11"/>
      <c r="D129" s="7" t="s">
        <v>23</v>
      </c>
      <c r="E129" s="42" t="s">
        <v>44</v>
      </c>
      <c r="F129" s="43">
        <v>45</v>
      </c>
      <c r="G129" s="43">
        <v>3.4</v>
      </c>
      <c r="H129" s="43">
        <v>0.4</v>
      </c>
      <c r="I129" s="43">
        <v>22.1</v>
      </c>
      <c r="J129" s="43">
        <v>105.5</v>
      </c>
      <c r="K129" s="44" t="s">
        <v>46</v>
      </c>
      <c r="L129" s="43">
        <v>3.27</v>
      </c>
    </row>
    <row r="130" spans="1:12" ht="15" x14ac:dyDescent="0.25">
      <c r="A130" s="14"/>
      <c r="B130" s="15"/>
      <c r="C130" s="11"/>
      <c r="D130" s="7" t="s">
        <v>23</v>
      </c>
      <c r="E130" s="42" t="s">
        <v>45</v>
      </c>
      <c r="F130" s="43">
        <v>25</v>
      </c>
      <c r="G130" s="43">
        <v>1.7</v>
      </c>
      <c r="H130" s="43">
        <v>0.3</v>
      </c>
      <c r="I130" s="43">
        <v>8.4</v>
      </c>
      <c r="J130" s="43">
        <v>42.7</v>
      </c>
      <c r="K130" s="44" t="s">
        <v>46</v>
      </c>
      <c r="L130" s="43">
        <v>1.75</v>
      </c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SUM(F126:F131)</f>
        <v>520</v>
      </c>
      <c r="G132" s="19">
        <f>SUM(G126:G131)</f>
        <v>24.699999999999996</v>
      </c>
      <c r="H132" s="19">
        <f>SUM(H126:H131)</f>
        <v>11.5</v>
      </c>
      <c r="I132" s="19">
        <f>SUM(I126:I131)</f>
        <v>74.300000000000011</v>
      </c>
      <c r="J132" s="19">
        <f>SUM(J126:J131)</f>
        <v>499.3</v>
      </c>
      <c r="K132" s="25"/>
      <c r="L132" s="19">
        <f>SUM(L126:L131)</f>
        <v>70.61999999999999</v>
      </c>
    </row>
    <row r="133" spans="1:12" ht="15" x14ac:dyDescent="0.25">
      <c r="A133" s="13">
        <f>A126</f>
        <v>2</v>
      </c>
      <c r="B133" s="13">
        <f>B126</f>
        <v>2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56">SUM(G133:G141)</f>
        <v>0</v>
      </c>
      <c r="H142" s="19">
        <f t="shared" si="56"/>
        <v>0</v>
      </c>
      <c r="I142" s="19">
        <f t="shared" si="56"/>
        <v>0</v>
      </c>
      <c r="J142" s="19">
        <f t="shared" si="56"/>
        <v>0</v>
      </c>
      <c r="K142" s="25"/>
      <c r="L142" s="19">
        <f t="shared" ref="L142" si="57">SUM(L133:L141)</f>
        <v>0</v>
      </c>
    </row>
    <row r="143" spans="1:12" ht="15" x14ac:dyDescent="0.2">
      <c r="A143" s="33">
        <f>A126</f>
        <v>2</v>
      </c>
      <c r="B143" s="33">
        <f>B126</f>
        <v>2</v>
      </c>
      <c r="C143" s="54" t="s">
        <v>4</v>
      </c>
      <c r="D143" s="55"/>
      <c r="E143" s="31"/>
      <c r="F143" s="32">
        <f>F132+F142</f>
        <v>520</v>
      </c>
      <c r="G143" s="32">
        <f t="shared" ref="G143" si="58">G132+G142</f>
        <v>24.699999999999996</v>
      </c>
      <c r="H143" s="32">
        <f t="shared" ref="H143" si="59">H132+H142</f>
        <v>11.5</v>
      </c>
      <c r="I143" s="32">
        <f t="shared" ref="I143" si="60">I132+I142</f>
        <v>74.300000000000011</v>
      </c>
      <c r="J143" s="32">
        <f t="shared" ref="J143:L143" si="61">J132+J142</f>
        <v>499.3</v>
      </c>
      <c r="K143" s="32"/>
      <c r="L143" s="32">
        <f t="shared" si="61"/>
        <v>70.61999999999999</v>
      </c>
    </row>
    <row r="144" spans="1:12" ht="25.5" x14ac:dyDescent="0.25">
      <c r="A144" s="20">
        <v>2</v>
      </c>
      <c r="B144" s="21">
        <v>3</v>
      </c>
      <c r="C144" s="22" t="s">
        <v>20</v>
      </c>
      <c r="D144" s="5" t="s">
        <v>21</v>
      </c>
      <c r="E144" s="39" t="s">
        <v>82</v>
      </c>
      <c r="F144" s="40">
        <v>200</v>
      </c>
      <c r="G144" s="40">
        <v>7.1</v>
      </c>
      <c r="H144" s="40">
        <v>5.8</v>
      </c>
      <c r="I144" s="40">
        <v>26.7</v>
      </c>
      <c r="J144" s="40">
        <v>187.3</v>
      </c>
      <c r="K144" s="41" t="s">
        <v>83</v>
      </c>
      <c r="L144" s="40">
        <v>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22</v>
      </c>
      <c r="E146" s="42" t="s">
        <v>71</v>
      </c>
      <c r="F146" s="43">
        <v>200</v>
      </c>
      <c r="G146" s="43">
        <v>3.9</v>
      </c>
      <c r="H146" s="43">
        <v>2.9</v>
      </c>
      <c r="I146" s="43">
        <v>11.2</v>
      </c>
      <c r="J146" s="43">
        <v>86</v>
      </c>
      <c r="K146" s="44" t="s">
        <v>72</v>
      </c>
      <c r="L146" s="43">
        <v>9.14</v>
      </c>
    </row>
    <row r="147" spans="1:12" ht="15.75" customHeight="1" x14ac:dyDescent="0.25">
      <c r="A147" s="23"/>
      <c r="B147" s="15"/>
      <c r="C147" s="11"/>
      <c r="D147" s="7" t="s">
        <v>23</v>
      </c>
      <c r="E147" s="42" t="s">
        <v>44</v>
      </c>
      <c r="F147" s="43">
        <v>45</v>
      </c>
      <c r="G147" s="43">
        <v>3.4</v>
      </c>
      <c r="H147" s="43">
        <v>0.4</v>
      </c>
      <c r="I147" s="43">
        <v>22.1</v>
      </c>
      <c r="J147" s="43">
        <v>105.5</v>
      </c>
      <c r="K147" s="44" t="s">
        <v>46</v>
      </c>
      <c r="L147" s="43">
        <v>3.27</v>
      </c>
    </row>
    <row r="148" spans="1:12" ht="15.75" customHeight="1" x14ac:dyDescent="0.25">
      <c r="A148" s="23"/>
      <c r="B148" s="15"/>
      <c r="C148" s="11"/>
      <c r="D148" s="7" t="s">
        <v>23</v>
      </c>
      <c r="E148" s="42" t="s">
        <v>45</v>
      </c>
      <c r="F148" s="43">
        <v>25</v>
      </c>
      <c r="G148" s="43">
        <v>1.7</v>
      </c>
      <c r="H148" s="43">
        <v>0.3</v>
      </c>
      <c r="I148" s="43">
        <v>8.4</v>
      </c>
      <c r="J148" s="43">
        <v>42.7</v>
      </c>
      <c r="K148" s="44" t="s">
        <v>46</v>
      </c>
      <c r="L148" s="43">
        <v>1.75</v>
      </c>
    </row>
    <row r="149" spans="1:12" ht="15" x14ac:dyDescent="0.25">
      <c r="A149" s="23"/>
      <c r="B149" s="15"/>
      <c r="C149" s="11"/>
      <c r="D149" s="7" t="s">
        <v>24</v>
      </c>
      <c r="E149" s="42" t="s">
        <v>62</v>
      </c>
      <c r="F149" s="43">
        <v>120</v>
      </c>
      <c r="G149" s="43">
        <v>0.5</v>
      </c>
      <c r="H149" s="43">
        <v>0.5</v>
      </c>
      <c r="I149" s="43">
        <v>11.8</v>
      </c>
      <c r="J149" s="43">
        <v>53.3</v>
      </c>
      <c r="K149" s="44" t="s">
        <v>46</v>
      </c>
      <c r="L149" s="43">
        <v>25</v>
      </c>
    </row>
    <row r="150" spans="1:12" ht="15" x14ac:dyDescent="0.25">
      <c r="A150" s="23"/>
      <c r="B150" s="15"/>
      <c r="C150" s="11"/>
      <c r="D150" s="6" t="s">
        <v>84</v>
      </c>
      <c r="E150" s="42" t="s">
        <v>85</v>
      </c>
      <c r="F150" s="43">
        <v>15</v>
      </c>
      <c r="G150" s="43">
        <v>3.5</v>
      </c>
      <c r="H150" s="43">
        <v>4.4000000000000004</v>
      </c>
      <c r="I150" s="43">
        <v>0</v>
      </c>
      <c r="J150" s="43">
        <v>53.7</v>
      </c>
      <c r="K150" s="44" t="s">
        <v>41</v>
      </c>
      <c r="L150" s="43">
        <v>19.11</v>
      </c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SUM(F144:F151)</f>
        <v>605</v>
      </c>
      <c r="G152" s="19">
        <f t="shared" ref="G152:J152" si="62">SUM(G144:G151)</f>
        <v>20.100000000000001</v>
      </c>
      <c r="H152" s="19">
        <f t="shared" si="62"/>
        <v>14.3</v>
      </c>
      <c r="I152" s="19">
        <f t="shared" si="62"/>
        <v>80.2</v>
      </c>
      <c r="J152" s="19">
        <f t="shared" si="62"/>
        <v>528.5</v>
      </c>
      <c r="K152" s="25"/>
      <c r="L152" s="19">
        <f t="shared" ref="L152" si="63">SUM(L144:L151)</f>
        <v>76.27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64">SUM(G153:G161)</f>
        <v>0</v>
      </c>
      <c r="H162" s="19">
        <f t="shared" si="64"/>
        <v>0</v>
      </c>
      <c r="I162" s="19">
        <f t="shared" si="64"/>
        <v>0</v>
      </c>
      <c r="J162" s="19">
        <f t="shared" si="64"/>
        <v>0</v>
      </c>
      <c r="K162" s="25"/>
      <c r="L162" s="19">
        <f t="shared" ref="L162" si="65">SUM(L153:L161)</f>
        <v>0</v>
      </c>
    </row>
    <row r="163" spans="1:12" ht="15" x14ac:dyDescent="0.2">
      <c r="A163" s="29">
        <f>A144</f>
        <v>2</v>
      </c>
      <c r="B163" s="30">
        <f>B144</f>
        <v>3</v>
      </c>
      <c r="C163" s="54" t="s">
        <v>4</v>
      </c>
      <c r="D163" s="55"/>
      <c r="E163" s="31"/>
      <c r="F163" s="32">
        <f>F152+F162</f>
        <v>605</v>
      </c>
      <c r="G163" s="32">
        <f t="shared" ref="G163" si="66">G152+G162</f>
        <v>20.100000000000001</v>
      </c>
      <c r="H163" s="32">
        <f t="shared" ref="H163" si="67">H152+H162</f>
        <v>14.3</v>
      </c>
      <c r="I163" s="32">
        <f t="shared" ref="I163" si="68">I152+I162</f>
        <v>80.2</v>
      </c>
      <c r="J163" s="32">
        <f t="shared" ref="J163:L163" si="69">J152+J162</f>
        <v>528.5</v>
      </c>
      <c r="K163" s="32"/>
      <c r="L163" s="32">
        <f t="shared" si="69"/>
        <v>76.27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39" t="s">
        <v>86</v>
      </c>
      <c r="F164" s="40">
        <v>200</v>
      </c>
      <c r="G164" s="40">
        <v>5.3</v>
      </c>
      <c r="H164" s="40">
        <v>5.4</v>
      </c>
      <c r="I164" s="40">
        <v>28.7</v>
      </c>
      <c r="J164" s="40">
        <v>184.5</v>
      </c>
      <c r="K164" s="41" t="s">
        <v>57</v>
      </c>
      <c r="L164" s="40">
        <v>21</v>
      </c>
    </row>
    <row r="165" spans="1:12" ht="15" x14ac:dyDescent="0.25">
      <c r="A165" s="23"/>
      <c r="B165" s="15"/>
      <c r="C165" s="11"/>
      <c r="D165" s="6"/>
      <c r="E165" s="42" t="s">
        <v>58</v>
      </c>
      <c r="F165" s="43">
        <v>80</v>
      </c>
      <c r="G165" s="43">
        <v>9.6</v>
      </c>
      <c r="H165" s="43">
        <v>8.1</v>
      </c>
      <c r="I165" s="43">
        <v>0.5</v>
      </c>
      <c r="J165" s="43">
        <v>113.1</v>
      </c>
      <c r="K165" s="44" t="s">
        <v>59</v>
      </c>
      <c r="L165" s="43">
        <v>16.399999999999999</v>
      </c>
    </row>
    <row r="166" spans="1:12" ht="15" x14ac:dyDescent="0.25">
      <c r="A166" s="23"/>
      <c r="B166" s="15"/>
      <c r="C166" s="11"/>
      <c r="D166" s="7" t="s">
        <v>22</v>
      </c>
      <c r="E166" s="42" t="s">
        <v>42</v>
      </c>
      <c r="F166" s="43">
        <v>200</v>
      </c>
      <c r="G166" s="43">
        <v>0.2</v>
      </c>
      <c r="H166" s="43">
        <v>0</v>
      </c>
      <c r="I166" s="43">
        <v>6.4</v>
      </c>
      <c r="J166" s="43">
        <v>26.8</v>
      </c>
      <c r="K166" s="44" t="s">
        <v>43</v>
      </c>
      <c r="L166" s="43">
        <v>2.6</v>
      </c>
    </row>
    <row r="167" spans="1:12" ht="15" x14ac:dyDescent="0.25">
      <c r="A167" s="23"/>
      <c r="B167" s="15"/>
      <c r="C167" s="11"/>
      <c r="D167" s="7" t="s">
        <v>23</v>
      </c>
      <c r="E167" s="42" t="s">
        <v>44</v>
      </c>
      <c r="F167" s="43">
        <v>40</v>
      </c>
      <c r="G167" s="43">
        <v>3</v>
      </c>
      <c r="H167" s="43">
        <v>0.3</v>
      </c>
      <c r="I167" s="43">
        <v>19.7</v>
      </c>
      <c r="J167" s="43">
        <v>93.8</v>
      </c>
      <c r="K167" s="44" t="s">
        <v>46</v>
      </c>
      <c r="L167" s="43">
        <v>4.67</v>
      </c>
    </row>
    <row r="168" spans="1:12" ht="15" x14ac:dyDescent="0.25">
      <c r="A168" s="23"/>
      <c r="B168" s="15"/>
      <c r="C168" s="11"/>
      <c r="D168" s="7" t="s">
        <v>23</v>
      </c>
      <c r="E168" s="42" t="s">
        <v>45</v>
      </c>
      <c r="F168" s="43">
        <v>15</v>
      </c>
      <c r="G168" s="43">
        <v>1</v>
      </c>
      <c r="H168" s="43">
        <v>0.2</v>
      </c>
      <c r="I168" s="43">
        <v>5</v>
      </c>
      <c r="J168" s="43">
        <v>25.6</v>
      </c>
      <c r="K168" s="44" t="s">
        <v>46</v>
      </c>
      <c r="L168" s="43">
        <v>2.11</v>
      </c>
    </row>
    <row r="169" spans="1:12" ht="15" x14ac:dyDescent="0.25">
      <c r="A169" s="23"/>
      <c r="B169" s="15"/>
      <c r="C169" s="11"/>
      <c r="D169" s="7" t="s">
        <v>24</v>
      </c>
      <c r="E169" s="42" t="s">
        <v>76</v>
      </c>
      <c r="F169" s="43">
        <v>100</v>
      </c>
      <c r="G169" s="43">
        <v>0.8</v>
      </c>
      <c r="H169" s="43">
        <v>0.2</v>
      </c>
      <c r="I169" s="43">
        <v>7.5</v>
      </c>
      <c r="J169" s="43">
        <v>35</v>
      </c>
      <c r="K169" s="44" t="s">
        <v>46</v>
      </c>
      <c r="L169" s="43">
        <v>17.600000000000001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SUM(F164:F171)</f>
        <v>635</v>
      </c>
      <c r="G172" s="19">
        <f t="shared" ref="G172:J172" si="70">SUM(G164:G171)</f>
        <v>19.899999999999999</v>
      </c>
      <c r="H172" s="19">
        <f t="shared" si="70"/>
        <v>14.2</v>
      </c>
      <c r="I172" s="19">
        <f t="shared" si="70"/>
        <v>67.8</v>
      </c>
      <c r="J172" s="19">
        <f t="shared" si="70"/>
        <v>478.80000000000007</v>
      </c>
      <c r="K172" s="25"/>
      <c r="L172" s="19">
        <f t="shared" ref="L172" si="71">SUM(L164:L171)</f>
        <v>64.38</v>
      </c>
    </row>
    <row r="173" spans="1:12" ht="15" x14ac:dyDescent="0.2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72">SUM(G173:G181)</f>
        <v>0</v>
      </c>
      <c r="H182" s="19">
        <f t="shared" si="72"/>
        <v>0</v>
      </c>
      <c r="I182" s="19">
        <f t="shared" si="72"/>
        <v>0</v>
      </c>
      <c r="J182" s="19">
        <f t="shared" si="72"/>
        <v>0</v>
      </c>
      <c r="K182" s="25"/>
      <c r="L182" s="19">
        <f t="shared" ref="L182" si="73">SUM(L173:L181)</f>
        <v>0</v>
      </c>
    </row>
    <row r="183" spans="1:12" ht="15" x14ac:dyDescent="0.2">
      <c r="A183" s="29">
        <f>A164</f>
        <v>2</v>
      </c>
      <c r="B183" s="30">
        <f>B164</f>
        <v>4</v>
      </c>
      <c r="C183" s="54" t="s">
        <v>4</v>
      </c>
      <c r="D183" s="55"/>
      <c r="E183" s="31"/>
      <c r="F183" s="32">
        <f>F172+F182</f>
        <v>635</v>
      </c>
      <c r="G183" s="32">
        <f t="shared" ref="G183" si="74">G172+G182</f>
        <v>19.899999999999999</v>
      </c>
      <c r="H183" s="32">
        <f t="shared" ref="H183" si="75">H172+H182</f>
        <v>14.2</v>
      </c>
      <c r="I183" s="32">
        <f t="shared" ref="I183" si="76">I172+I182</f>
        <v>67.8</v>
      </c>
      <c r="J183" s="32">
        <f t="shared" ref="J183:L183" si="77">J172+J182</f>
        <v>478.80000000000007</v>
      </c>
      <c r="K183" s="32"/>
      <c r="L183" s="32">
        <f t="shared" si="77"/>
        <v>64.38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39" t="s">
        <v>67</v>
      </c>
      <c r="F184" s="40">
        <v>150</v>
      </c>
      <c r="G184" s="40">
        <v>4.5</v>
      </c>
      <c r="H184" s="40">
        <v>5.5</v>
      </c>
      <c r="I184" s="40">
        <v>26.5</v>
      </c>
      <c r="J184" s="40">
        <v>173.7</v>
      </c>
      <c r="K184" s="41" t="s">
        <v>68</v>
      </c>
      <c r="L184" s="40">
        <v>26.6</v>
      </c>
    </row>
    <row r="185" spans="1:12" ht="15" x14ac:dyDescent="0.25">
      <c r="A185" s="23"/>
      <c r="B185" s="15"/>
      <c r="C185" s="11"/>
      <c r="D185" s="6"/>
      <c r="E185" s="42" t="s">
        <v>87</v>
      </c>
      <c r="F185" s="43">
        <v>60</v>
      </c>
      <c r="G185" s="43">
        <v>8.6999999999999993</v>
      </c>
      <c r="H185" s="43">
        <v>8.8000000000000007</v>
      </c>
      <c r="I185" s="43">
        <v>4.9000000000000004</v>
      </c>
      <c r="J185" s="43">
        <v>133.1</v>
      </c>
      <c r="K185" s="44" t="s">
        <v>88</v>
      </c>
      <c r="L185" s="43">
        <v>45.8</v>
      </c>
    </row>
    <row r="186" spans="1:12" ht="15" x14ac:dyDescent="0.25">
      <c r="A186" s="23"/>
      <c r="B186" s="15"/>
      <c r="C186" s="11"/>
      <c r="D186" s="7" t="s">
        <v>22</v>
      </c>
      <c r="E186" s="42" t="s">
        <v>80</v>
      </c>
      <c r="F186" s="43">
        <v>200</v>
      </c>
      <c r="G186" s="43">
        <v>0.2</v>
      </c>
      <c r="H186" s="43">
        <v>0.1</v>
      </c>
      <c r="I186" s="43">
        <v>6.6</v>
      </c>
      <c r="J186" s="43">
        <v>27.9</v>
      </c>
      <c r="K186" s="44" t="s">
        <v>81</v>
      </c>
      <c r="L186" s="43">
        <v>5.5</v>
      </c>
    </row>
    <row r="187" spans="1:12" ht="15" x14ac:dyDescent="0.25">
      <c r="A187" s="23"/>
      <c r="B187" s="15"/>
      <c r="C187" s="11"/>
      <c r="D187" s="7" t="s">
        <v>23</v>
      </c>
      <c r="E187" s="42" t="s">
        <v>44</v>
      </c>
      <c r="F187" s="43">
        <v>45</v>
      </c>
      <c r="G187" s="43">
        <v>3.4</v>
      </c>
      <c r="H187" s="43">
        <v>0.4</v>
      </c>
      <c r="I187" s="43">
        <v>22.1</v>
      </c>
      <c r="J187" s="43">
        <v>105.5</v>
      </c>
      <c r="K187" s="44" t="s">
        <v>46</v>
      </c>
      <c r="L187" s="43">
        <v>3.29</v>
      </c>
    </row>
    <row r="188" spans="1:12" ht="15" x14ac:dyDescent="0.25">
      <c r="A188" s="23"/>
      <c r="B188" s="15"/>
      <c r="C188" s="11"/>
      <c r="D188" s="7" t="s">
        <v>23</v>
      </c>
      <c r="E188" s="42" t="s">
        <v>45</v>
      </c>
      <c r="F188" s="43">
        <v>25</v>
      </c>
      <c r="G188" s="43">
        <v>1.7</v>
      </c>
      <c r="H188" s="43">
        <v>0.3</v>
      </c>
      <c r="I188" s="43">
        <v>8.4</v>
      </c>
      <c r="J188" s="43">
        <v>42.7</v>
      </c>
      <c r="K188" s="44" t="s">
        <v>46</v>
      </c>
      <c r="L188" s="43">
        <v>1.75</v>
      </c>
    </row>
    <row r="189" spans="1:12" ht="15" x14ac:dyDescent="0.2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25.5" x14ac:dyDescent="0.25">
      <c r="A190" s="23"/>
      <c r="B190" s="15"/>
      <c r="C190" s="11"/>
      <c r="D190" s="6"/>
      <c r="E190" s="42" t="s">
        <v>73</v>
      </c>
      <c r="F190" s="43">
        <v>20</v>
      </c>
      <c r="G190" s="43">
        <v>0.7</v>
      </c>
      <c r="H190" s="43">
        <v>1.5</v>
      </c>
      <c r="I190" s="43">
        <v>1.9</v>
      </c>
      <c r="J190" s="43">
        <v>23.8</v>
      </c>
      <c r="K190" s="44" t="s">
        <v>74</v>
      </c>
      <c r="L190" s="43">
        <v>4.9000000000000004</v>
      </c>
    </row>
    <row r="191" spans="1:12" ht="15" x14ac:dyDescent="0.25">
      <c r="A191" s="23"/>
      <c r="B191" s="15"/>
      <c r="C191" s="11"/>
      <c r="D191" s="6" t="s">
        <v>79</v>
      </c>
      <c r="E191" s="42" t="s">
        <v>89</v>
      </c>
      <c r="F191" s="43">
        <v>60</v>
      </c>
      <c r="G191" s="43">
        <v>0.5</v>
      </c>
      <c r="H191" s="43">
        <v>0.1</v>
      </c>
      <c r="I191" s="43">
        <v>1.5</v>
      </c>
      <c r="J191" s="43">
        <v>8.5</v>
      </c>
      <c r="K191" s="44" t="s">
        <v>90</v>
      </c>
      <c r="L191" s="43">
        <v>15</v>
      </c>
    </row>
    <row r="192" spans="1:12" ht="15.75" customHeight="1" x14ac:dyDescent="0.25">
      <c r="A192" s="24"/>
      <c r="B192" s="17"/>
      <c r="C192" s="8"/>
      <c r="D192" s="18" t="s">
        <v>33</v>
      </c>
      <c r="E192" s="9"/>
      <c r="F192" s="19">
        <f>SUM(F184:F191)</f>
        <v>560</v>
      </c>
      <c r="G192" s="19">
        <f>SUM(G184:G191)</f>
        <v>19.699999999999996</v>
      </c>
      <c r="H192" s="19">
        <f>SUM(H184:H191)</f>
        <v>16.700000000000003</v>
      </c>
      <c r="I192" s="19">
        <f>SUM(I184:I191)</f>
        <v>71.900000000000006</v>
      </c>
      <c r="J192" s="19">
        <f>SUM(J184:J191)</f>
        <v>515.19999999999993</v>
      </c>
      <c r="K192" s="25"/>
      <c r="L192" s="19">
        <f>SUM(L184:L191)</f>
        <v>102.84000000000002</v>
      </c>
    </row>
    <row r="193" spans="1:12" ht="15" x14ac:dyDescent="0.2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78">SUM(G193:G201)</f>
        <v>0</v>
      </c>
      <c r="H202" s="19">
        <f t="shared" si="78"/>
        <v>0</v>
      </c>
      <c r="I202" s="19">
        <f t="shared" si="78"/>
        <v>0</v>
      </c>
      <c r="J202" s="19">
        <f t="shared" si="78"/>
        <v>0</v>
      </c>
      <c r="K202" s="25"/>
      <c r="L202" s="19">
        <f t="shared" ref="L202" si="79">SUM(L193:L201)</f>
        <v>0</v>
      </c>
    </row>
    <row r="203" spans="1:12" ht="15" x14ac:dyDescent="0.2">
      <c r="A203" s="29">
        <f>A184</f>
        <v>2</v>
      </c>
      <c r="B203" s="30">
        <f>B184</f>
        <v>5</v>
      </c>
      <c r="C203" s="54" t="s">
        <v>4</v>
      </c>
      <c r="D203" s="55"/>
      <c r="E203" s="31"/>
      <c r="F203" s="32">
        <f>F192+F202</f>
        <v>560</v>
      </c>
      <c r="G203" s="32">
        <f t="shared" ref="G203" si="80">G192+G202</f>
        <v>19.699999999999996</v>
      </c>
      <c r="H203" s="32">
        <f t="shared" ref="H203" si="81">H192+H202</f>
        <v>16.700000000000003</v>
      </c>
      <c r="I203" s="32">
        <f t="shared" ref="I203" si="82">I192+I202</f>
        <v>71.900000000000006</v>
      </c>
      <c r="J203" s="32">
        <f t="shared" ref="J203" si="83">J192+J202</f>
        <v>515.19999999999993</v>
      </c>
      <c r="K203" s="32"/>
      <c r="L203" s="32">
        <f>L192+L202</f>
        <v>102.84000000000002</v>
      </c>
    </row>
    <row r="204" spans="1:12" x14ac:dyDescent="0.2">
      <c r="A204" s="27"/>
      <c r="B204" s="28"/>
      <c r="C204" s="56" t="s">
        <v>5</v>
      </c>
      <c r="D204" s="56"/>
      <c r="E204" s="56"/>
      <c r="F204" s="34">
        <f>(F25+F45+F65+F85+F105+F125+F143+F163+F183+F203)/(IF(F25=0,0,1)+IF(F45=0,0,1)+IF(F65=0,0,1)+IF(F85=0,0,1)+IF(F105=0,0,1)+IF(F125=0,0,1)+IF(F143=0,0,1)+IF(F163=0,0,1)+IF(F183=0,0,1)+IF(F203=0,0,1))</f>
        <v>578.5</v>
      </c>
      <c r="G204" s="34">
        <f>(G25+G45+G65+G85+G105+G125+G143+G163+G183+G203)/(IF(G25=0,0,1)+IF(G45=0,0,1)+IF(G65=0,0,1)+IF(G85=0,0,1)+IF(G105=0,0,1)+IF(G125=0,0,1)+IF(G143=0,0,1)+IF(G163=0,0,1)+IF(G183=0,0,1)+IF(G203=0,0,1))</f>
        <v>21.799999999999997</v>
      </c>
      <c r="H204" s="34">
        <f>(H25+H45+H65+H85+H105+H125+H143+H163+H183+H203)/(IF(H25=0,0,1)+IF(H45=0,0,1)+IF(H65=0,0,1)+IF(H85=0,0,1)+IF(H105=0,0,1)+IF(H125=0,0,1)+IF(H143=0,0,1)+IF(H163=0,0,1)+IF(H183=0,0,1)+IF(H203=0,0,1))</f>
        <v>14.310000000000002</v>
      </c>
      <c r="I204" s="34">
        <f>(I25+I45+I65+I85+I105+I125+I143+I163+I183+I203)/(IF(I25=0,0,1)+IF(I45=0,0,1)+IF(I65=0,0,1)+IF(I85=0,0,1)+IF(I105=0,0,1)+IF(I125=0,0,1)+IF(I143=0,0,1)+IF(I163=0,0,1)+IF(I183=0,0,1)+IF(I203=0,0,1))</f>
        <v>75.28</v>
      </c>
      <c r="J204" s="34">
        <f>(J25+J45+J65+J85+J105+J125+J143+J163+J183+J203)/(IF(J25=0,0,1)+IF(J45=0,0,1)+IF(J65=0,0,1)+IF(J85=0,0,1)+IF(J105=0,0,1)+IF(J125=0,0,1)+IF(J143=0,0,1)+IF(J163=0,0,1)+IF(J183=0,0,1)+IF(J203=0,0,1))</f>
        <v>516.68000000000006</v>
      </c>
      <c r="K204" s="34"/>
      <c r="L204" s="34">
        <f>(L25+L45+L65+L85+L105+L125+L143+L163+L183+L203)/(IF(L25=0,0,1)+IF(L45=0,0,1)+IF(L65=0,0,1)+IF(L85=0,0,1)+IF(L105=0,0,1)+IF(L125=0,0,1)+IF(L143=0,0,1)+IF(L163=0,0,1)+IF(L183=0,0,1)+IF(L203=0,0,1))</f>
        <v>69.210999999999999</v>
      </c>
    </row>
  </sheetData>
  <mergeCells count="14">
    <mergeCell ref="C85:D85"/>
    <mergeCell ref="C105:D105"/>
    <mergeCell ref="C25:D25"/>
    <mergeCell ref="C204:E204"/>
    <mergeCell ref="C203:D203"/>
    <mergeCell ref="C125:D125"/>
    <mergeCell ref="C143:D143"/>
    <mergeCell ref="C163:D163"/>
    <mergeCell ref="C183:D183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2025-05-14T05:04:01Z</dcterms:modified>
</cp:coreProperties>
</file>